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reiknistofnun.sharepoint.com/sites/ggn-mk-Kennslustjri/Shared Documents/Kennslustjóri/Namsferilsplon/"/>
    </mc:Choice>
  </mc:AlternateContent>
  <xr:revisionPtr revIDLastSave="8" documentId="8_{72259961-1BB5-48AC-A699-93915A05E5F0}" xr6:coauthVersionLast="47" xr6:coauthVersionMax="47" xr10:uidLastSave="{1B513D4D-1271-4621-A5B1-BBDED55E4C41}"/>
  <workbookProtection workbookAlgorithmName="SHA-512" workbookHashValue="oYm86sMKzg8LElloDZE0Sv+MZ5r4U/saZZQDcHFjwA+zrgwsDsy4RXteelXVKZrRhV/bjUt5EZob4ZnB/9ZktA==" workbookSaltValue="pbDwE3s1RQ7TA0DU76tnqg==" workbookSpinCount="100000" lockStructure="1"/>
  <bookViews>
    <workbookView xWindow="-120" yWindow="-120" windowWidth="29040" windowHeight="15720" tabRatio="901" xr2:uid="{F329E217-7120-4BDB-AA71-CAE7572253B5}"/>
  </bookViews>
  <sheets>
    <sheet name="Upplýsingar" sheetId="17" r:id="rId1"/>
    <sheet name="upplysingar" sheetId="20" state="hidden" r:id="rId2"/>
    <sheet name="Kipppur_daemi" sheetId="21" state="hidden" r:id="rId3"/>
    <sheet name="Opin braut" sheetId="14" r:id="rId4"/>
    <sheet name="Afrek - Opin braut" sheetId="16" r:id="rId5"/>
    <sheet name="Félags- og hugvísindabraut" sheetId="3" r:id="rId6"/>
    <sheet name="Afrek - félags og hugvísindi" sheetId="11" r:id="rId7"/>
    <sheet name="Raungreinabraut" sheetId="7" r:id="rId8"/>
    <sheet name="Afrek - raungreinabraut" sheetId="12" r:id="rId9"/>
    <sheet name="Viðskipta- og hagfræðibraut" sheetId="10" r:id="rId10"/>
    <sheet name="Afrek - viðsk. og hafr.braut" sheetId="13" r:id="rId11"/>
    <sheet name="Uppl" sheetId="6" state="hidden" r:id="rId12"/>
    <sheet name="data_validation" sheetId="5" state="hidden" r:id="rId13"/>
    <sheet name="formulur" sheetId="19" state="hidden" r:id="rId14"/>
    <sheet name="lagfaeringar" sheetId="18" state="hidden" r:id="rId15"/>
  </sheets>
  <definedNames>
    <definedName name="Afreks" localSheetId="4">#REF!</definedName>
    <definedName name="Afreks" localSheetId="8">#REF!</definedName>
    <definedName name="Afreks" localSheetId="10">#REF!</definedName>
    <definedName name="Afreks" localSheetId="3">#REF!</definedName>
    <definedName name="Afreks">#REF!</definedName>
    <definedName name="allirafangar" localSheetId="6">#REF!</definedName>
    <definedName name="allirafangar" localSheetId="4">#REF!</definedName>
    <definedName name="allirafangar" localSheetId="8">#REF!</definedName>
    <definedName name="allirafangar" localSheetId="10">#REF!</definedName>
    <definedName name="allirafangar" localSheetId="3">#REF!</definedName>
    <definedName name="allirafangar" localSheetId="7">#REF!</definedName>
    <definedName name="allirafangar" localSheetId="9">#REF!</definedName>
    <definedName name="allirafangar">#REF!</definedName>
    <definedName name="bokfaersla">data_validation!$K$19:$K$21</definedName>
    <definedName name="einn_afangi" localSheetId="6">#REF!</definedName>
    <definedName name="einn_afangi" localSheetId="4">#REF!</definedName>
    <definedName name="einn_afangi" localSheetId="8">#REF!</definedName>
    <definedName name="einn_afangi" localSheetId="10">#REF!</definedName>
    <definedName name="einn_afangi" localSheetId="3">#REF!</definedName>
    <definedName name="einn_afangi" localSheetId="7">#REF!</definedName>
    <definedName name="einn_afangi" localSheetId="9">#REF!</definedName>
    <definedName name="einn_afangi">#REF!</definedName>
    <definedName name="enska_raun" localSheetId="6">#REF!</definedName>
    <definedName name="enska_raun" localSheetId="4">#REF!</definedName>
    <definedName name="enska_raun" localSheetId="8">#REF!</definedName>
    <definedName name="enska_raun" localSheetId="10">#REF!</definedName>
    <definedName name="enska_raun" localSheetId="3">#REF!</definedName>
    <definedName name="enska_raun" localSheetId="9">#REF!</definedName>
    <definedName name="enska_raun">#REF!</definedName>
    <definedName name="fela_raun" localSheetId="6">Table46[FELA_RAUN]</definedName>
    <definedName name="fela_raun" localSheetId="4">Table46[FELA_RAUN]</definedName>
    <definedName name="fela_raun" localSheetId="8">Table46[FELA_RAUN]</definedName>
    <definedName name="fela_raun" localSheetId="10">Table46[FELA_RAUN]</definedName>
    <definedName name="fela_raun" localSheetId="3">Table46[FELA_RAUN]</definedName>
    <definedName name="fela_raun" localSheetId="9">Table46[FELA_RAUN]</definedName>
    <definedName name="fela_raun">Table46[FELA_RAUN]</definedName>
    <definedName name="grunnfog" localSheetId="6">#REF!</definedName>
    <definedName name="grunnfog" localSheetId="4">#REF!</definedName>
    <definedName name="grunnfog" localSheetId="8">#REF!</definedName>
    <definedName name="grunnfog" localSheetId="10">#REF!</definedName>
    <definedName name="grunnfog" localSheetId="3">#REF!</definedName>
    <definedName name="grunnfog" localSheetId="7">#REF!</definedName>
    <definedName name="grunnfog" localSheetId="9">#REF!</definedName>
    <definedName name="grunnfog">#REF!</definedName>
    <definedName name="ISLE">Table17[[#Headers],[ISLE]]</definedName>
    <definedName name="isleogensk" localSheetId="6">#REF!</definedName>
    <definedName name="isleogensk" localSheetId="4">#REF!</definedName>
    <definedName name="isleogensk" localSheetId="8">#REF!</definedName>
    <definedName name="isleogensk" localSheetId="10">#REF!</definedName>
    <definedName name="isleogensk" localSheetId="3">#REF!</definedName>
    <definedName name="isleogensk" localSheetId="7">#REF!</definedName>
    <definedName name="isleogensk" localSheetId="9">#REF!</definedName>
    <definedName name="isleogensk">#REF!</definedName>
    <definedName name="iþro" localSheetId="6">#REF!</definedName>
    <definedName name="iþro" localSheetId="4">#REF!</definedName>
    <definedName name="iþro" localSheetId="8">#REF!</definedName>
    <definedName name="iþro" localSheetId="10">#REF!</definedName>
    <definedName name="iþro" localSheetId="3">#REF!</definedName>
    <definedName name="iþro" localSheetId="7">#REF!</definedName>
    <definedName name="iþro" localSheetId="9">#REF!</definedName>
    <definedName name="iþro">#REF!</definedName>
    <definedName name="jard_raun" localSheetId="6">#REF!</definedName>
    <definedName name="jard_raun" localSheetId="4">#REF!</definedName>
    <definedName name="jard_raun" localSheetId="8">#REF!</definedName>
    <definedName name="jard_raun" localSheetId="10">#REF!</definedName>
    <definedName name="jard_raun" localSheetId="3">#REF!</definedName>
    <definedName name="jard_raun" localSheetId="9">#REF!</definedName>
    <definedName name="jard_raun">#REF!</definedName>
    <definedName name="Kippur">data_validation!$G$31:$G$41</definedName>
    <definedName name="kippur2">#REF!</definedName>
    <definedName name="kk">Table46[FELA_RAUN]</definedName>
    <definedName name="loive" localSheetId="6">#REF!</definedName>
    <definedName name="loive" localSheetId="4">#REF!</definedName>
    <definedName name="loive" localSheetId="8">#REF!</definedName>
    <definedName name="loive" localSheetId="10">#REF!</definedName>
    <definedName name="loive" localSheetId="3">#REF!</definedName>
    <definedName name="loive" localSheetId="7">#REF!</definedName>
    <definedName name="loive" localSheetId="9">#REF!</definedName>
    <definedName name="loive">#REF!</definedName>
    <definedName name="NAMSGREIN_VID" localSheetId="6">Table3[NAMSGREIN_VID]</definedName>
    <definedName name="NAMSGREIN_VID" localSheetId="4">Table3[NAMSGREIN_VID]</definedName>
    <definedName name="NAMSGREIN_VID" localSheetId="8">Table3[NAMSGREIN_VID]</definedName>
    <definedName name="NAMSGREIN_VID" localSheetId="10">Table3[NAMSGREIN_VID]</definedName>
    <definedName name="NAMSGREIN_VID" localSheetId="3">Table3[NAMSGREIN_VID]</definedName>
    <definedName name="NAMSGREIN_VID">Table3[NAMSGREIN_VID]</definedName>
    <definedName name="Namskgrein_vidsk" localSheetId="6">Table2[Namsgrein_vidsk]</definedName>
    <definedName name="Namskgrein_vidsk" localSheetId="4">Table2[Namsgrein_vidsk]</definedName>
    <definedName name="Namskgrein_vidsk" localSheetId="8">Table2[Namsgrein_vidsk]</definedName>
    <definedName name="Namskgrein_vidsk" localSheetId="10">Table2[Namsgrein_vidsk]</definedName>
    <definedName name="Namskgrein_vidsk" localSheetId="3">Table2[Namsgrein_vidsk]</definedName>
    <definedName name="Namskgrein_vidsk">Table2[Namsgrein_vidsk]</definedName>
    <definedName name="NORR_TUNGU">data_validation!$D$2</definedName>
    <definedName name="norr_tungumal">#REF!</definedName>
    <definedName name="OP_tolfraedi">data_validation!$R$19:$R$20</definedName>
    <definedName name="opbr_afangi">data_validation!$C$31:$C$35</definedName>
    <definedName name="Opin_br_Namsgr">data_validation!$E$15:$E$21</definedName>
    <definedName name="Opin_br_NAMSGR2">data_validation!$F$15:$F$21</definedName>
    <definedName name="Opinbr_afangar">data_validation!$F$31:$F$39</definedName>
    <definedName name="opinbr_staer">data_validation!$P$19:$P$25</definedName>
    <definedName name="opinbr_tung2">data_validation!$B$16:$B$19</definedName>
    <definedName name="Opinbr_tungum">data_validation!$A$15:$A$18</definedName>
    <definedName name="opinbraut_staer" localSheetId="4">#REF!</definedName>
    <definedName name="opinbraut_staer">#REF!</definedName>
    <definedName name="raung" localSheetId="6">Table35[raungreinar]</definedName>
    <definedName name="raung" localSheetId="4">Table35[raungreinar]</definedName>
    <definedName name="raung" localSheetId="8">Table35[raungreinar]</definedName>
    <definedName name="raung" localSheetId="10">Table35[raungreinar]</definedName>
    <definedName name="raung" localSheetId="3">Table35[raungreinar]</definedName>
    <definedName name="raung" localSheetId="7">Table35[raungreinar]</definedName>
    <definedName name="raung" localSheetId="9">Table35[raungreinar]</definedName>
    <definedName name="raung">Table35[raungreinar]</definedName>
    <definedName name="raungr" localSheetId="6">Table35[raungreinar]</definedName>
    <definedName name="raungr" localSheetId="4">Table35[raungreinar]</definedName>
    <definedName name="raungr" localSheetId="8">Table35[raungreinar]</definedName>
    <definedName name="raungr" localSheetId="10">Table35[raungreinar]</definedName>
    <definedName name="raungr" localSheetId="3">Table35[raungreinar]</definedName>
    <definedName name="raungr" localSheetId="7">Table35[raungreinar]</definedName>
    <definedName name="raungr" localSheetId="9">Table35[raungreinar]</definedName>
    <definedName name="raungr">Table35[raungreinar]</definedName>
    <definedName name="Raungreinar" localSheetId="6">Table35[raungreinar]</definedName>
    <definedName name="Raungreinar" localSheetId="4">Table35[raungreinar]</definedName>
    <definedName name="Raungreinar" localSheetId="8">Table35[raungreinar]</definedName>
    <definedName name="Raungreinar" localSheetId="10">Table35[raungreinar]</definedName>
    <definedName name="Raungreinar" localSheetId="3">Table35[raungreinar]</definedName>
    <definedName name="Raungreinar" localSheetId="7">Table35[raungreinar]</definedName>
    <definedName name="Raungreinar" localSheetId="9">Table35[raungreinar]</definedName>
    <definedName name="Raungreinar">Table35[raungreinar]</definedName>
    <definedName name="staer" localSheetId="6">#REF!</definedName>
    <definedName name="staer" localSheetId="4">#REF!</definedName>
    <definedName name="staer" localSheetId="8">#REF!</definedName>
    <definedName name="staer" localSheetId="10">#REF!</definedName>
    <definedName name="staer" localSheetId="3">#REF!</definedName>
    <definedName name="staer" localSheetId="7">#REF!</definedName>
    <definedName name="staer" localSheetId="9">#REF!</definedName>
    <definedName name="staer">#REF!</definedName>
    <definedName name="staer_raun" localSheetId="6">#REF!</definedName>
    <definedName name="staer_raun" localSheetId="4">#REF!</definedName>
    <definedName name="staer_raun" localSheetId="8">#REF!</definedName>
    <definedName name="staer_raun" localSheetId="10">#REF!</definedName>
    <definedName name="staer_raun" localSheetId="3">#REF!</definedName>
    <definedName name="staer_raun" localSheetId="9">#REF!</definedName>
    <definedName name="staer_raun">#REF!</definedName>
    <definedName name="staer_tolfraedi">#REF!</definedName>
    <definedName name="thridatungumnamsgrein" localSheetId="6">Table34[thridamal_namsg]</definedName>
    <definedName name="thridatungumnamsgrein" localSheetId="4">Table34[thridamal_namsg]</definedName>
    <definedName name="thridatungumnamsgrein" localSheetId="8">Table34[thridamal_namsg]</definedName>
    <definedName name="thridatungumnamsgrein" localSheetId="10">Table34[thridamal_namsg]</definedName>
    <definedName name="thridatungumnamsgrein" localSheetId="3">Table34[thridamal_namsg]</definedName>
    <definedName name="thridatungumnamsgrein" localSheetId="7">Table34[thridamal_namsg]</definedName>
    <definedName name="thridatungumnamsgrein" localSheetId="9">Table34[thridamal_namsg]</definedName>
    <definedName name="thridatungumnamsgrein">Table34[thridamal_namsg]</definedName>
    <definedName name="thritungafangi" localSheetId="6">#REF!</definedName>
    <definedName name="thritungafangi" localSheetId="4">#REF!</definedName>
    <definedName name="thritungafangi" localSheetId="8">#REF!</definedName>
    <definedName name="thritungafangi" localSheetId="10">#REF!</definedName>
    <definedName name="thritungafangi" localSheetId="3">#REF!</definedName>
    <definedName name="thritungafangi" localSheetId="7">#REF!</definedName>
    <definedName name="thritungafangi" localSheetId="9">#REF!</definedName>
    <definedName name="thritungafangi">#REF!</definedName>
    <definedName name="tolfraedi">data_validation!$R$17</definedName>
    <definedName name="tveirafangar" localSheetId="6">#REF!</definedName>
    <definedName name="tveirafangar" localSheetId="4">#REF!</definedName>
    <definedName name="tveirafangar" localSheetId="8">#REF!</definedName>
    <definedName name="tveirafangar" localSheetId="10">#REF!</definedName>
    <definedName name="tveirafangar" localSheetId="3">#REF!</definedName>
    <definedName name="tveirafangar" localSheetId="7">#REF!</definedName>
    <definedName name="tveirafangar" localSheetId="9">#REF!</definedName>
    <definedName name="tveirafangar">#REF!</definedName>
    <definedName name="val1_afangar" localSheetId="6">#REF!</definedName>
    <definedName name="val1_afangar" localSheetId="4">#REF!</definedName>
    <definedName name="val1_afangar" localSheetId="8">#REF!</definedName>
    <definedName name="val1_afangar" localSheetId="10">#REF!</definedName>
    <definedName name="val1_afangar" localSheetId="3">#REF!</definedName>
    <definedName name="val1_afangar" localSheetId="7">#REF!</definedName>
    <definedName name="val1_afangar" localSheetId="9">#REF!</definedName>
    <definedName name="val1_afangar">#REF!</definedName>
    <definedName name="val1_namsg_raun" localSheetId="6">Table41[VAL1_NAMSG_raun]</definedName>
    <definedName name="val1_namsg_raun" localSheetId="4">Table41[VAL1_NAMSG_raun]</definedName>
    <definedName name="val1_namsg_raun" localSheetId="8">Table41[VAL1_NAMSG_raun]</definedName>
    <definedName name="val1_namsg_raun" localSheetId="10">Table41[VAL1_NAMSG_raun]</definedName>
    <definedName name="val1_namsg_raun" localSheetId="3">Table41[VAL1_NAMSG_raun]</definedName>
    <definedName name="val1_namsg_raun" localSheetId="9">Table41[VAL1_NAMSG_raun]</definedName>
    <definedName name="val1_namsg_raun">Table41[VAL1_NAMSG_raun]</definedName>
    <definedName name="val1_namsg2_raun" localSheetId="6">Table42[VAL1_NAMSG2_raun]</definedName>
    <definedName name="val1_namsg2_raun" localSheetId="4">Table42[VAL1_NAMSG2_raun]</definedName>
    <definedName name="val1_namsg2_raun" localSheetId="8">Table42[VAL1_NAMSG2_raun]</definedName>
    <definedName name="val1_namsg2_raun" localSheetId="10">Table42[VAL1_NAMSG2_raun]</definedName>
    <definedName name="val1_namsg2_raun" localSheetId="3">Table42[VAL1_NAMSG2_raun]</definedName>
    <definedName name="val1_namsg2_raun" localSheetId="9">Table42[VAL1_NAMSG2_raun]</definedName>
    <definedName name="val1_namsg2_raun">Table42[VAL1_NAMSG2_raun]</definedName>
    <definedName name="val1_namsgreinar" localSheetId="6">Table29[val1_namsg]</definedName>
    <definedName name="val1_namsgreinar" localSheetId="4">Table29[val1_namsg]</definedName>
    <definedName name="val1_namsgreinar" localSheetId="8">Table29[val1_namsg]</definedName>
    <definedName name="val1_namsgreinar" localSheetId="10">Table29[val1_namsg]</definedName>
    <definedName name="val1_namsgreinar" localSheetId="3">Table29[val1_namsg]</definedName>
    <definedName name="val1_namsgreinar" localSheetId="7">Table29[val1_namsg]</definedName>
    <definedName name="val1_namsgreinar" localSheetId="9">Table29[val1_namsg]</definedName>
    <definedName name="val1_namsgreinar">Table29[val1_namsg]</definedName>
    <definedName name="val1_namsgreinar2" localSheetId="6">Table30[val1_nams2]</definedName>
    <definedName name="val1_namsgreinar2" localSheetId="4">Table30[val1_nams2]</definedName>
    <definedName name="val1_namsgreinar2" localSheetId="8">Table30[val1_nams2]</definedName>
    <definedName name="val1_namsgreinar2" localSheetId="10">Table30[val1_nams2]</definedName>
    <definedName name="val1_namsgreinar2" localSheetId="3">Table30[val1_nams2]</definedName>
    <definedName name="val1_namsgreinar2" localSheetId="7">Table30[val1_nams2]</definedName>
    <definedName name="val1_namsgreinar2" localSheetId="9">Table30[val1_nams2]</definedName>
    <definedName name="val1_namsgreinar2">Table30[val1_nams2]</definedName>
    <definedName name="val1_raun" localSheetId="6">#REF!</definedName>
    <definedName name="val1_raun" localSheetId="4">#REF!</definedName>
    <definedName name="val1_raun" localSheetId="8">#REF!</definedName>
    <definedName name="val1_raun" localSheetId="10">#REF!</definedName>
    <definedName name="val1_raun" localSheetId="3">#REF!</definedName>
    <definedName name="val1_raun" localSheetId="9">#REF!</definedName>
    <definedName name="val1_raun">#REF!</definedName>
    <definedName name="val2_raun" localSheetId="6">#REF!</definedName>
    <definedName name="val2_raun" localSheetId="4">#REF!</definedName>
    <definedName name="val2_raun" localSheetId="8">#REF!</definedName>
    <definedName name="val2_raun" localSheetId="10">#REF!</definedName>
    <definedName name="val2_raun" localSheetId="3">#REF!</definedName>
    <definedName name="val2_raun" localSheetId="9">#REF!</definedName>
    <definedName name="val2_raun">#REF!</definedName>
    <definedName name="val2_raun_namsg" localSheetId="6">Table44[val2_raun_namsg]</definedName>
    <definedName name="val2_raun_namsg" localSheetId="4">Table44[val2_raun_namsg]</definedName>
    <definedName name="val2_raun_namsg" localSheetId="8">Table44[val2_raun_namsg]</definedName>
    <definedName name="val2_raun_namsg" localSheetId="10">Table44[val2_raun_namsg]</definedName>
    <definedName name="val2_raun_namsg" localSheetId="3">Table44[val2_raun_namsg]</definedName>
    <definedName name="val2_raun_namsg" localSheetId="9">Table44[val2_raun_namsg]</definedName>
    <definedName name="val2_raun_namsg">Table44[val2_raun_namsg]</definedName>
    <definedName name="val2_raunnamsg2" localSheetId="6">Table45[val2_raunNamsg2]</definedName>
    <definedName name="val2_raunnamsg2" localSheetId="4">Table45[val2_raunNamsg2]</definedName>
    <definedName name="val2_raunnamsg2" localSheetId="8">Table45[val2_raunNamsg2]</definedName>
    <definedName name="val2_raunnamsg2" localSheetId="10">Table45[val2_raunNamsg2]</definedName>
    <definedName name="val2_raunnamsg2" localSheetId="3">Table45[val2_raunNamsg2]</definedName>
    <definedName name="val2_raunnamsg2" localSheetId="9">Table45[val2_raunNamsg2]</definedName>
    <definedName name="val2_raunnamsg2">Table45[val2_raunNamsg2]</definedName>
    <definedName name="val2afangar" localSheetId="6">#REF!</definedName>
    <definedName name="val2afangar" localSheetId="4">#REF!</definedName>
    <definedName name="val2afangar" localSheetId="8">#REF!</definedName>
    <definedName name="val2afangar" localSheetId="10">#REF!</definedName>
    <definedName name="val2afangar" localSheetId="3">#REF!</definedName>
    <definedName name="val2afangar" localSheetId="7">#REF!</definedName>
    <definedName name="val2afangar" localSheetId="9">#REF!</definedName>
    <definedName name="val2afangar">#REF!</definedName>
    <definedName name="val2namsgreinar" localSheetId="6">#REF!</definedName>
    <definedName name="val2namsgreinar" localSheetId="4">#REF!</definedName>
    <definedName name="val2namsgreinar" localSheetId="8">#REF!</definedName>
    <definedName name="val2namsgreinar" localSheetId="10">#REF!</definedName>
    <definedName name="val2namsgreinar" localSheetId="3">#REF!</definedName>
    <definedName name="val2namsgreinar" localSheetId="7">#REF!</definedName>
    <definedName name="val2namsgreinar" localSheetId="9">#REF!</definedName>
    <definedName name="val2namsgreinar">#REF!</definedName>
    <definedName name="val2namsgreinar2" localSheetId="6">#REF!</definedName>
    <definedName name="val2namsgreinar2" localSheetId="4">#REF!</definedName>
    <definedName name="val2namsgreinar2" localSheetId="8">#REF!</definedName>
    <definedName name="val2namsgreinar2" localSheetId="10">#REF!</definedName>
    <definedName name="val2namsgreinar2" localSheetId="3">#REF!</definedName>
    <definedName name="val2namsgreinar2" localSheetId="7">#REF!</definedName>
    <definedName name="val2namsgreinar2" localSheetId="9">#REF!</definedName>
    <definedName name="val2namsgreinar2">#REF!</definedName>
    <definedName name="veraafagni" localSheetId="6">#REF!</definedName>
    <definedName name="veraafagni" localSheetId="4">#REF!</definedName>
    <definedName name="veraafagni" localSheetId="8">#REF!</definedName>
    <definedName name="veraafagni" localSheetId="10">#REF!</definedName>
    <definedName name="veraafagni" localSheetId="3">#REF!</definedName>
    <definedName name="veraafagni" localSheetId="7">#REF!</definedName>
    <definedName name="veraafagni" localSheetId="9">#REF!</definedName>
    <definedName name="veraafagni">#REF!</definedName>
    <definedName name="vids_afangar" localSheetId="6">#REF!</definedName>
    <definedName name="vids_afangar" localSheetId="4">#REF!</definedName>
    <definedName name="vids_afangar" localSheetId="8">#REF!</definedName>
    <definedName name="vids_afangar" localSheetId="10">#REF!</definedName>
    <definedName name="vids_afangar" localSheetId="3">#REF!</definedName>
    <definedName name="vids_afang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6" l="1"/>
  <c r="K26" i="16"/>
  <c r="J27" i="16"/>
  <c r="K27" i="16"/>
  <c r="Y26" i="14"/>
  <c r="Z26" i="14"/>
  <c r="Y27" i="14"/>
  <c r="Z27" i="14"/>
  <c r="Y28" i="14"/>
  <c r="Z28" i="14"/>
  <c r="Y29" i="14"/>
  <c r="Z29" i="14"/>
  <c r="Y30" i="14"/>
  <c r="Z30" i="14"/>
  <c r="Y31" i="14"/>
  <c r="Z31" i="14"/>
  <c r="Y32" i="14"/>
  <c r="Z32" i="14"/>
  <c r="Y33" i="14"/>
  <c r="Z33" i="14"/>
  <c r="Y34" i="14"/>
  <c r="Z34" i="14"/>
  <c r="V26" i="14"/>
  <c r="W26" i="14"/>
  <c r="V27" i="14"/>
  <c r="W27" i="14"/>
  <c r="V28" i="14"/>
  <c r="W28" i="14"/>
  <c r="V29" i="14"/>
  <c r="W29" i="14"/>
  <c r="V30" i="14"/>
  <c r="W30" i="14"/>
  <c r="V31" i="14"/>
  <c r="W31" i="14"/>
  <c r="V32" i="14"/>
  <c r="W32" i="14"/>
  <c r="V33" i="14"/>
  <c r="W33" i="14"/>
  <c r="V34" i="14"/>
  <c r="W34" i="14"/>
  <c r="S26" i="14"/>
  <c r="T26" i="14"/>
  <c r="S27" i="14"/>
  <c r="T27" i="14"/>
  <c r="S28" i="14"/>
  <c r="T28" i="14"/>
  <c r="S29" i="14"/>
  <c r="T29" i="14"/>
  <c r="S30" i="14"/>
  <c r="T30" i="14"/>
  <c r="S31" i="14"/>
  <c r="T31" i="14"/>
  <c r="S32" i="14"/>
  <c r="T32" i="14"/>
  <c r="S33" i="14"/>
  <c r="T33" i="14"/>
  <c r="S34" i="14"/>
  <c r="T34" i="14"/>
  <c r="P26" i="14"/>
  <c r="Q26" i="14"/>
  <c r="P27" i="14"/>
  <c r="Q27" i="14"/>
  <c r="P28" i="14"/>
  <c r="Q28" i="14"/>
  <c r="P29" i="14"/>
  <c r="Q29" i="14"/>
  <c r="P30" i="14"/>
  <c r="Q30" i="14"/>
  <c r="P31" i="14"/>
  <c r="Q31" i="14"/>
  <c r="P32" i="14"/>
  <c r="Q32" i="14"/>
  <c r="P33" i="14"/>
  <c r="Q33" i="14"/>
  <c r="P34" i="14"/>
  <c r="Q34" i="14"/>
  <c r="M26" i="14"/>
  <c r="N26" i="14"/>
  <c r="M27" i="14"/>
  <c r="N27" i="14"/>
  <c r="M28" i="14"/>
  <c r="N28" i="14"/>
  <c r="M29" i="14"/>
  <c r="N29" i="14"/>
  <c r="M30" i="14"/>
  <c r="N30" i="14"/>
  <c r="M31" i="14"/>
  <c r="N31" i="14"/>
  <c r="M32" i="14"/>
  <c r="N32" i="14"/>
  <c r="M33" i="14"/>
  <c r="N33" i="14"/>
  <c r="M34" i="14"/>
  <c r="N34" i="14"/>
  <c r="J26" i="14"/>
  <c r="K26" i="14"/>
  <c r="AA26" i="14" s="1"/>
  <c r="J27" i="14"/>
  <c r="K27" i="14"/>
  <c r="J28" i="14"/>
  <c r="K28" i="14"/>
  <c r="J29" i="14"/>
  <c r="K29" i="14"/>
  <c r="J30" i="14"/>
  <c r="K30" i="14"/>
  <c r="J31" i="14"/>
  <c r="K31" i="14"/>
  <c r="J32" i="14"/>
  <c r="K32" i="14"/>
  <c r="J33" i="14"/>
  <c r="K33" i="14"/>
  <c r="J34" i="14"/>
  <c r="K34" i="14"/>
  <c r="G5" i="14"/>
  <c r="H5" i="14"/>
  <c r="AA29" i="13"/>
  <c r="AA8" i="13"/>
  <c r="W38" i="13"/>
  <c r="K38" i="13"/>
  <c r="H38" i="13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1" i="14"/>
  <c r="H22" i="14"/>
  <c r="H23" i="14"/>
  <c r="H24" i="14"/>
  <c r="H26" i="14"/>
  <c r="H27" i="14"/>
  <c r="H28" i="14"/>
  <c r="H29" i="14"/>
  <c r="H30" i="14"/>
  <c r="H31" i="14"/>
  <c r="H32" i="14"/>
  <c r="H33" i="14"/>
  <c r="H34" i="14"/>
  <c r="H36" i="14"/>
  <c r="H37" i="14"/>
  <c r="H38" i="14"/>
  <c r="H39" i="14"/>
  <c r="H40" i="14"/>
  <c r="H41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1" i="14"/>
  <c r="G22" i="14"/>
  <c r="G23" i="14"/>
  <c r="G24" i="14"/>
  <c r="G26" i="14"/>
  <c r="G27" i="14"/>
  <c r="G28" i="14"/>
  <c r="G29" i="14"/>
  <c r="G30" i="14"/>
  <c r="G31" i="14"/>
  <c r="G32" i="14"/>
  <c r="G33" i="14"/>
  <c r="G34" i="14"/>
  <c r="G36" i="14"/>
  <c r="G37" i="14"/>
  <c r="G38" i="14"/>
  <c r="G39" i="14"/>
  <c r="G40" i="14"/>
  <c r="G41" i="14"/>
  <c r="H4" i="14"/>
  <c r="K4" i="14"/>
  <c r="G4" i="14"/>
  <c r="J4" i="14"/>
  <c r="D39" i="14"/>
  <c r="E21" i="14"/>
  <c r="E22" i="14"/>
  <c r="E23" i="14"/>
  <c r="E24" i="14"/>
  <c r="E26" i="14"/>
  <c r="E27" i="14"/>
  <c r="E28" i="14"/>
  <c r="E29" i="14"/>
  <c r="E30" i="14"/>
  <c r="E31" i="14"/>
  <c r="E32" i="14"/>
  <c r="E33" i="14"/>
  <c r="E34" i="14"/>
  <c r="E36" i="14"/>
  <c r="E37" i="14"/>
  <c r="E38" i="14"/>
  <c r="E39" i="14"/>
  <c r="E40" i="14"/>
  <c r="E41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4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1" i="14"/>
  <c r="D22" i="14"/>
  <c r="D23" i="14"/>
  <c r="D24" i="14"/>
  <c r="D26" i="14"/>
  <c r="D27" i="14"/>
  <c r="D28" i="14"/>
  <c r="D29" i="14"/>
  <c r="D30" i="14"/>
  <c r="D31" i="14"/>
  <c r="D32" i="14"/>
  <c r="D33" i="14"/>
  <c r="D34" i="14"/>
  <c r="D36" i="14"/>
  <c r="D37" i="14"/>
  <c r="D38" i="14"/>
  <c r="D40" i="14"/>
  <c r="D41" i="14"/>
  <c r="J10" i="14"/>
  <c r="K5" i="14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J5" i="14"/>
  <c r="J6" i="14"/>
  <c r="J7" i="14"/>
  <c r="J8" i="14"/>
  <c r="J9" i="14"/>
  <c r="J11" i="14"/>
  <c r="J12" i="14"/>
  <c r="J13" i="14"/>
  <c r="J14" i="14"/>
  <c r="J15" i="14"/>
  <c r="J16" i="14"/>
  <c r="J17" i="14"/>
  <c r="J18" i="14"/>
  <c r="J19" i="14"/>
  <c r="AA29" i="14" l="1"/>
  <c r="AA27" i="14"/>
  <c r="Y5" i="11"/>
  <c r="Y6" i="11"/>
  <c r="Y7" i="11"/>
  <c r="Y8" i="11"/>
  <c r="Y9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Z5" i="11"/>
  <c r="Y8" i="3"/>
  <c r="Y9" i="3"/>
  <c r="Y10" i="3"/>
  <c r="Z8" i="3"/>
  <c r="Z9" i="3"/>
  <c r="Z10" i="3"/>
  <c r="Z11" i="3"/>
  <c r="K28" i="16"/>
  <c r="K29" i="16"/>
  <c r="K30" i="16"/>
  <c r="K31" i="16"/>
  <c r="Y9" i="13"/>
  <c r="Z9" i="13"/>
  <c r="V9" i="13"/>
  <c r="W9" i="13"/>
  <c r="V10" i="13"/>
  <c r="W10" i="13"/>
  <c r="S9" i="13"/>
  <c r="T9" i="13"/>
  <c r="P9" i="13"/>
  <c r="Q9" i="13"/>
  <c r="M9" i="13"/>
  <c r="N9" i="13"/>
  <c r="J9" i="13"/>
  <c r="K9" i="13"/>
  <c r="G9" i="13"/>
  <c r="H9" i="13"/>
  <c r="D9" i="13"/>
  <c r="E9" i="13"/>
  <c r="Y19" i="13"/>
  <c r="Z19" i="13"/>
  <c r="Y20" i="13"/>
  <c r="Z20" i="13"/>
  <c r="Y21" i="13"/>
  <c r="Z21" i="13"/>
  <c r="Y22" i="13"/>
  <c r="Z22" i="13"/>
  <c r="Y23" i="13"/>
  <c r="Z23" i="13"/>
  <c r="Y24" i="13"/>
  <c r="Z24" i="13"/>
  <c r="Y25" i="13"/>
  <c r="Z25" i="13"/>
  <c r="Y5" i="13"/>
  <c r="Z5" i="13"/>
  <c r="Y6" i="13"/>
  <c r="Z6" i="13"/>
  <c r="Y7" i="13"/>
  <c r="Z7" i="13"/>
  <c r="Y8" i="13"/>
  <c r="Z8" i="13"/>
  <c r="Y10" i="13"/>
  <c r="Z10" i="13"/>
  <c r="Y11" i="13"/>
  <c r="Z11" i="13"/>
  <c r="Y12" i="13"/>
  <c r="Z12" i="13"/>
  <c r="Y13" i="13"/>
  <c r="Z13" i="13"/>
  <c r="Y14" i="13"/>
  <c r="Z14" i="13"/>
  <c r="Y15" i="13"/>
  <c r="Z15" i="13"/>
  <c r="Y16" i="13"/>
  <c r="Z16" i="13"/>
  <c r="Y17" i="13"/>
  <c r="Z17" i="13"/>
  <c r="Y18" i="13"/>
  <c r="Z18" i="13"/>
  <c r="Y18" i="10"/>
  <c r="Z18" i="10"/>
  <c r="Y19" i="10"/>
  <c r="Z19" i="10"/>
  <c r="Y20" i="10"/>
  <c r="Z20" i="10"/>
  <c r="Y21" i="10"/>
  <c r="Z21" i="10"/>
  <c r="Y8" i="10"/>
  <c r="Z8" i="10"/>
  <c r="V8" i="10"/>
  <c r="W8" i="10"/>
  <c r="S8" i="10"/>
  <c r="T8" i="10"/>
  <c r="P8" i="10"/>
  <c r="Q8" i="10"/>
  <c r="M8" i="10"/>
  <c r="N8" i="10"/>
  <c r="J8" i="10"/>
  <c r="K8" i="10"/>
  <c r="G8" i="10"/>
  <c r="H8" i="10"/>
  <c r="D8" i="10"/>
  <c r="E8" i="10"/>
  <c r="D7" i="10"/>
  <c r="Y9" i="12"/>
  <c r="Z9" i="12"/>
  <c r="V9" i="12"/>
  <c r="W9" i="12"/>
  <c r="S9" i="12"/>
  <c r="T9" i="12"/>
  <c r="P9" i="12"/>
  <c r="Q9" i="12"/>
  <c r="M9" i="12"/>
  <c r="N9" i="12"/>
  <c r="J9" i="12"/>
  <c r="K9" i="12"/>
  <c r="G9" i="12"/>
  <c r="H9" i="12"/>
  <c r="D9" i="12"/>
  <c r="E9" i="12"/>
  <c r="AA8" i="7"/>
  <c r="Y8" i="7"/>
  <c r="Z8" i="7"/>
  <c r="Y9" i="7"/>
  <c r="Z9" i="7"/>
  <c r="V8" i="7"/>
  <c r="W8" i="7"/>
  <c r="S8" i="7"/>
  <c r="T8" i="7"/>
  <c r="S9" i="7"/>
  <c r="T9" i="7"/>
  <c r="P8" i="7"/>
  <c r="Q8" i="7"/>
  <c r="P9" i="7"/>
  <c r="Q9" i="7"/>
  <c r="M8" i="7"/>
  <c r="N8" i="7"/>
  <c r="J8" i="7"/>
  <c r="K8" i="7"/>
  <c r="J9" i="7"/>
  <c r="K9" i="7"/>
  <c r="G8" i="7"/>
  <c r="H8" i="7"/>
  <c r="G9" i="7"/>
  <c r="H9" i="7"/>
  <c r="D8" i="7"/>
  <c r="E8" i="7"/>
  <c r="Z9" i="11"/>
  <c r="V9" i="11"/>
  <c r="W9" i="11"/>
  <c r="S9" i="11"/>
  <c r="T9" i="11"/>
  <c r="P9" i="11"/>
  <c r="Q9" i="11"/>
  <c r="M9" i="11"/>
  <c r="N9" i="11"/>
  <c r="J9" i="11"/>
  <c r="K9" i="11"/>
  <c r="G9" i="11"/>
  <c r="H9" i="11"/>
  <c r="G10" i="11"/>
  <c r="H10" i="11"/>
  <c r="D9" i="11"/>
  <c r="E9" i="11"/>
  <c r="V8" i="3"/>
  <c r="W8" i="3"/>
  <c r="S8" i="3"/>
  <c r="T8" i="3"/>
  <c r="P8" i="3"/>
  <c r="Q8" i="3"/>
  <c r="M8" i="3"/>
  <c r="N8" i="3"/>
  <c r="J8" i="3"/>
  <c r="K8" i="3"/>
  <c r="J9" i="3"/>
  <c r="K9" i="3"/>
  <c r="J10" i="3"/>
  <c r="K10" i="3"/>
  <c r="J11" i="3"/>
  <c r="K11" i="3"/>
  <c r="G8" i="3"/>
  <c r="H8" i="3"/>
  <c r="G9" i="3"/>
  <c r="H9" i="3"/>
  <c r="G10" i="3"/>
  <c r="H10" i="3"/>
  <c r="D8" i="3"/>
  <c r="E8" i="3"/>
  <c r="D9" i="3"/>
  <c r="E9" i="3"/>
  <c r="D10" i="3"/>
  <c r="E10" i="3"/>
  <c r="Y9" i="16"/>
  <c r="Z9" i="16"/>
  <c r="Y10" i="16"/>
  <c r="Z10" i="16"/>
  <c r="V9" i="16"/>
  <c r="W9" i="16"/>
  <c r="V10" i="16"/>
  <c r="W10" i="16"/>
  <c r="S9" i="16"/>
  <c r="T9" i="16"/>
  <c r="S10" i="16"/>
  <c r="T10" i="16"/>
  <c r="P9" i="16"/>
  <c r="Q9" i="16"/>
  <c r="N10" i="16"/>
  <c r="M9" i="16"/>
  <c r="N9" i="16"/>
  <c r="M10" i="16"/>
  <c r="M11" i="16"/>
  <c r="N11" i="16"/>
  <c r="J9" i="16"/>
  <c r="K9" i="16"/>
  <c r="J10" i="16"/>
  <c r="K10" i="16"/>
  <c r="J11" i="16"/>
  <c r="K11" i="16"/>
  <c r="G9" i="16"/>
  <c r="H9" i="16"/>
  <c r="D9" i="16"/>
  <c r="E9" i="16"/>
  <c r="D10" i="16"/>
  <c r="E10" i="16"/>
  <c r="Y8" i="14"/>
  <c r="Z8" i="14"/>
  <c r="V8" i="14"/>
  <c r="W8" i="14"/>
  <c r="S8" i="14"/>
  <c r="T8" i="14"/>
  <c r="P8" i="14"/>
  <c r="Q8" i="14"/>
  <c r="M8" i="14"/>
  <c r="N8" i="14"/>
  <c r="D23" i="11"/>
  <c r="E23" i="11"/>
  <c r="G23" i="11"/>
  <c r="H23" i="11"/>
  <c r="J23" i="11"/>
  <c r="K23" i="11"/>
  <c r="M23" i="11"/>
  <c r="N23" i="11"/>
  <c r="P23" i="11"/>
  <c r="Q23" i="11"/>
  <c r="S23" i="11"/>
  <c r="T23" i="11"/>
  <c r="V23" i="11"/>
  <c r="W23" i="11"/>
  <c r="Y23" i="11"/>
  <c r="Z23" i="11"/>
  <c r="D24" i="11"/>
  <c r="E24" i="11"/>
  <c r="G24" i="11"/>
  <c r="H24" i="11"/>
  <c r="J24" i="11"/>
  <c r="K24" i="11"/>
  <c r="M24" i="11"/>
  <c r="N24" i="11"/>
  <c r="P24" i="11"/>
  <c r="Q24" i="11"/>
  <c r="S24" i="11"/>
  <c r="T24" i="11"/>
  <c r="V24" i="11"/>
  <c r="W24" i="11"/>
  <c r="Y24" i="11"/>
  <c r="Z24" i="11"/>
  <c r="D25" i="11"/>
  <c r="E25" i="11"/>
  <c r="G25" i="11"/>
  <c r="H25" i="11"/>
  <c r="J25" i="11"/>
  <c r="K25" i="11"/>
  <c r="M25" i="11"/>
  <c r="N25" i="11"/>
  <c r="P25" i="11"/>
  <c r="Q25" i="11"/>
  <c r="S25" i="11"/>
  <c r="T25" i="11"/>
  <c r="V25" i="11"/>
  <c r="W25" i="11"/>
  <c r="Y25" i="11"/>
  <c r="Z25" i="11"/>
  <c r="D26" i="11"/>
  <c r="E26" i="11"/>
  <c r="G26" i="11"/>
  <c r="H26" i="11"/>
  <c r="J26" i="11"/>
  <c r="K26" i="11"/>
  <c r="M26" i="11"/>
  <c r="N26" i="11"/>
  <c r="P26" i="11"/>
  <c r="Q26" i="11"/>
  <c r="S26" i="11"/>
  <c r="T26" i="11"/>
  <c r="V26" i="11"/>
  <c r="W26" i="11"/>
  <c r="Y26" i="11"/>
  <c r="Z26" i="11"/>
  <c r="D27" i="11"/>
  <c r="E27" i="11"/>
  <c r="G27" i="11"/>
  <c r="H27" i="11"/>
  <c r="J27" i="11"/>
  <c r="K27" i="11"/>
  <c r="M27" i="11"/>
  <c r="N27" i="11"/>
  <c r="P27" i="11"/>
  <c r="Q27" i="11"/>
  <c r="S27" i="11"/>
  <c r="T27" i="11"/>
  <c r="V27" i="11"/>
  <c r="W27" i="11"/>
  <c r="Y27" i="11"/>
  <c r="Z27" i="11"/>
  <c r="D28" i="11"/>
  <c r="E28" i="11"/>
  <c r="G28" i="11"/>
  <c r="H28" i="11"/>
  <c r="J28" i="11"/>
  <c r="K28" i="11"/>
  <c r="M28" i="11"/>
  <c r="N28" i="11"/>
  <c r="P28" i="11"/>
  <c r="Q28" i="11"/>
  <c r="S28" i="11"/>
  <c r="T28" i="11"/>
  <c r="V28" i="11"/>
  <c r="W28" i="11"/>
  <c r="Y28" i="11"/>
  <c r="Z28" i="11"/>
  <c r="D29" i="11"/>
  <c r="E29" i="11"/>
  <c r="G29" i="11"/>
  <c r="H29" i="11"/>
  <c r="J29" i="11"/>
  <c r="K29" i="11"/>
  <c r="M29" i="11"/>
  <c r="N29" i="11"/>
  <c r="P29" i="11"/>
  <c r="Q29" i="11"/>
  <c r="S29" i="11"/>
  <c r="T29" i="11"/>
  <c r="V29" i="11"/>
  <c r="W29" i="11"/>
  <c r="Y29" i="11"/>
  <c r="Z29" i="11"/>
  <c r="Z19" i="11"/>
  <c r="W19" i="11"/>
  <c r="V19" i="11"/>
  <c r="T19" i="11"/>
  <c r="S19" i="11"/>
  <c r="Q19" i="11"/>
  <c r="P19" i="11"/>
  <c r="N19" i="11"/>
  <c r="M19" i="11"/>
  <c r="K19" i="11"/>
  <c r="J19" i="11"/>
  <c r="H19" i="11"/>
  <c r="G19" i="11"/>
  <c r="E19" i="11"/>
  <c r="D19" i="11"/>
  <c r="W16" i="13"/>
  <c r="V16" i="13"/>
  <c r="T16" i="13"/>
  <c r="S16" i="13"/>
  <c r="Q16" i="13"/>
  <c r="P16" i="13"/>
  <c r="N16" i="13"/>
  <c r="M16" i="13"/>
  <c r="K16" i="13"/>
  <c r="J16" i="13"/>
  <c r="H16" i="13"/>
  <c r="G16" i="13"/>
  <c r="E16" i="13"/>
  <c r="D16" i="13"/>
  <c r="Z17" i="10"/>
  <c r="Y17" i="10"/>
  <c r="W17" i="10"/>
  <c r="V17" i="10"/>
  <c r="T17" i="10"/>
  <c r="S17" i="10"/>
  <c r="Q17" i="10"/>
  <c r="P17" i="10"/>
  <c r="N17" i="10"/>
  <c r="M17" i="10"/>
  <c r="K17" i="10"/>
  <c r="J17" i="10"/>
  <c r="H17" i="10"/>
  <c r="G17" i="10"/>
  <c r="E17" i="10"/>
  <c r="D17" i="10"/>
  <c r="Z16" i="12"/>
  <c r="Y16" i="12"/>
  <c r="W16" i="12"/>
  <c r="V16" i="12"/>
  <c r="T16" i="12"/>
  <c r="S16" i="12"/>
  <c r="Q16" i="12"/>
  <c r="P16" i="12"/>
  <c r="N16" i="12"/>
  <c r="M16" i="12"/>
  <c r="K16" i="12"/>
  <c r="J16" i="12"/>
  <c r="H16" i="12"/>
  <c r="G16" i="12"/>
  <c r="E16" i="12"/>
  <c r="D16" i="12"/>
  <c r="Z17" i="16"/>
  <c r="Y17" i="16"/>
  <c r="W17" i="16"/>
  <c r="V17" i="16"/>
  <c r="T17" i="16"/>
  <c r="S17" i="16"/>
  <c r="Q17" i="16"/>
  <c r="P17" i="16"/>
  <c r="N17" i="16"/>
  <c r="M17" i="16"/>
  <c r="K17" i="16"/>
  <c r="J17" i="16"/>
  <c r="H17" i="16"/>
  <c r="G17" i="16"/>
  <c r="E17" i="16"/>
  <c r="D17" i="16"/>
  <c r="Z18" i="14"/>
  <c r="Y18" i="14"/>
  <c r="W18" i="14"/>
  <c r="V18" i="14"/>
  <c r="T18" i="14"/>
  <c r="S18" i="14"/>
  <c r="Q18" i="14"/>
  <c r="P18" i="14"/>
  <c r="N18" i="14"/>
  <c r="M18" i="14"/>
  <c r="J38" i="14"/>
  <c r="K38" i="14"/>
  <c r="M38" i="14"/>
  <c r="N38" i="14"/>
  <c r="P38" i="14"/>
  <c r="Q38" i="14"/>
  <c r="S38" i="14"/>
  <c r="T38" i="14"/>
  <c r="V38" i="14"/>
  <c r="W38" i="14"/>
  <c r="Y38" i="14"/>
  <c r="Z38" i="14"/>
  <c r="J39" i="14"/>
  <c r="K39" i="14"/>
  <c r="M39" i="14"/>
  <c r="N39" i="14"/>
  <c r="P39" i="14"/>
  <c r="Q39" i="14"/>
  <c r="S39" i="14"/>
  <c r="T39" i="14"/>
  <c r="V39" i="14"/>
  <c r="W39" i="14"/>
  <c r="Y39" i="14"/>
  <c r="Z39" i="14"/>
  <c r="V25" i="13"/>
  <c r="W25" i="13"/>
  <c r="S25" i="13"/>
  <c r="T25" i="13"/>
  <c r="P25" i="13"/>
  <c r="Q25" i="13"/>
  <c r="M25" i="13"/>
  <c r="N25" i="13"/>
  <c r="J25" i="13"/>
  <c r="K25" i="13"/>
  <c r="G25" i="13"/>
  <c r="H25" i="13"/>
  <c r="D25" i="13"/>
  <c r="E25" i="13"/>
  <c r="D26" i="10"/>
  <c r="E26" i="10"/>
  <c r="G26" i="10"/>
  <c r="H26" i="10"/>
  <c r="J26" i="10"/>
  <c r="K26" i="10"/>
  <c r="M26" i="10"/>
  <c r="N26" i="10"/>
  <c r="P26" i="10"/>
  <c r="Q26" i="10"/>
  <c r="S26" i="10"/>
  <c r="T26" i="10"/>
  <c r="V26" i="10"/>
  <c r="W26" i="10"/>
  <c r="Y26" i="10"/>
  <c r="Z26" i="10"/>
  <c r="D21" i="12"/>
  <c r="E21" i="12"/>
  <c r="G21" i="12"/>
  <c r="H21" i="12"/>
  <c r="J21" i="12"/>
  <c r="K21" i="12"/>
  <c r="M21" i="12"/>
  <c r="N21" i="12"/>
  <c r="P21" i="12"/>
  <c r="Q21" i="12"/>
  <c r="S21" i="12"/>
  <c r="T21" i="12"/>
  <c r="V21" i="12"/>
  <c r="W21" i="12"/>
  <c r="Y21" i="12"/>
  <c r="Z21" i="12"/>
  <c r="D22" i="7"/>
  <c r="E22" i="7"/>
  <c r="G22" i="7"/>
  <c r="H22" i="7"/>
  <c r="J22" i="7"/>
  <c r="K22" i="7"/>
  <c r="M22" i="7"/>
  <c r="N22" i="7"/>
  <c r="P22" i="7"/>
  <c r="Q22" i="7"/>
  <c r="S22" i="7"/>
  <c r="T22" i="7"/>
  <c r="V22" i="7"/>
  <c r="W22" i="7"/>
  <c r="Y22" i="7"/>
  <c r="Z22" i="7"/>
  <c r="Z21" i="11"/>
  <c r="V21" i="11"/>
  <c r="W21" i="11"/>
  <c r="S21" i="11"/>
  <c r="T21" i="11"/>
  <c r="P21" i="11"/>
  <c r="Q21" i="11"/>
  <c r="M21" i="11"/>
  <c r="N21" i="11"/>
  <c r="J21" i="11"/>
  <c r="K21" i="11"/>
  <c r="G21" i="11"/>
  <c r="H21" i="11"/>
  <c r="D21" i="11"/>
  <c r="E21" i="11"/>
  <c r="D18" i="16"/>
  <c r="E18" i="16"/>
  <c r="G18" i="16"/>
  <c r="H18" i="16"/>
  <c r="J18" i="16"/>
  <c r="K18" i="16"/>
  <c r="M18" i="16"/>
  <c r="N18" i="16"/>
  <c r="P18" i="16"/>
  <c r="Q18" i="16"/>
  <c r="S18" i="16"/>
  <c r="T18" i="16"/>
  <c r="V18" i="16"/>
  <c r="W18" i="16"/>
  <c r="Y18" i="16"/>
  <c r="Z18" i="16"/>
  <c r="M19" i="14"/>
  <c r="N19" i="14"/>
  <c r="P19" i="14"/>
  <c r="Q19" i="14"/>
  <c r="S19" i="14"/>
  <c r="T19" i="14"/>
  <c r="V19" i="14"/>
  <c r="W19" i="14"/>
  <c r="Y19" i="14"/>
  <c r="Z19" i="14"/>
  <c r="D22" i="3"/>
  <c r="E22" i="3"/>
  <c r="G22" i="3"/>
  <c r="H22" i="3"/>
  <c r="J22" i="3"/>
  <c r="K22" i="3"/>
  <c r="M22" i="3"/>
  <c r="N22" i="3"/>
  <c r="P22" i="3"/>
  <c r="Q22" i="3"/>
  <c r="S22" i="3"/>
  <c r="T22" i="3"/>
  <c r="V22" i="3"/>
  <c r="W22" i="3"/>
  <c r="Y22" i="3"/>
  <c r="Z22" i="3"/>
  <c r="N21" i="14"/>
  <c r="M21" i="14"/>
  <c r="Z4" i="16"/>
  <c r="P25" i="16"/>
  <c r="P26" i="16"/>
  <c r="P27" i="16"/>
  <c r="P28" i="16"/>
  <c r="P29" i="16"/>
  <c r="P30" i="16"/>
  <c r="P31" i="16"/>
  <c r="P32" i="16"/>
  <c r="P33" i="16"/>
  <c r="M26" i="16"/>
  <c r="M27" i="16"/>
  <c r="M28" i="16"/>
  <c r="M29" i="16"/>
  <c r="M30" i="16"/>
  <c r="M31" i="16"/>
  <c r="M32" i="16"/>
  <c r="M33" i="16"/>
  <c r="Y26" i="16"/>
  <c r="Y27" i="16"/>
  <c r="Y28" i="16"/>
  <c r="Y29" i="16"/>
  <c r="Y30" i="16"/>
  <c r="Y31" i="16"/>
  <c r="Y32" i="16"/>
  <c r="Y33" i="16"/>
  <c r="V26" i="16"/>
  <c r="V27" i="16"/>
  <c r="V28" i="16"/>
  <c r="V29" i="16"/>
  <c r="V30" i="16"/>
  <c r="V31" i="16"/>
  <c r="V32" i="16"/>
  <c r="V33" i="16"/>
  <c r="D26" i="16"/>
  <c r="D27" i="16"/>
  <c r="D28" i="16"/>
  <c r="D29" i="16"/>
  <c r="D30" i="16"/>
  <c r="D31" i="16"/>
  <c r="D32" i="16"/>
  <c r="D33" i="16"/>
  <c r="G26" i="16"/>
  <c r="G27" i="16"/>
  <c r="G28" i="16"/>
  <c r="G29" i="16"/>
  <c r="G30" i="16"/>
  <c r="G31" i="16"/>
  <c r="G32" i="16"/>
  <c r="G33" i="16"/>
  <c r="J28" i="16"/>
  <c r="J29" i="16"/>
  <c r="J30" i="16"/>
  <c r="J31" i="16"/>
  <c r="J32" i="16"/>
  <c r="T26" i="16"/>
  <c r="T27" i="16"/>
  <c r="T28" i="16"/>
  <c r="T29" i="16"/>
  <c r="T30" i="16"/>
  <c r="T31" i="16"/>
  <c r="T32" i="16"/>
  <c r="S26" i="16"/>
  <c r="S27" i="16"/>
  <c r="S28" i="16"/>
  <c r="S29" i="16"/>
  <c r="S30" i="16"/>
  <c r="S31" i="16"/>
  <c r="S32" i="16"/>
  <c r="Z11" i="10"/>
  <c r="Y11" i="10"/>
  <c r="T11" i="13"/>
  <c r="V5" i="13"/>
  <c r="V6" i="13"/>
  <c r="V7" i="13"/>
  <c r="V8" i="13"/>
  <c r="V11" i="13"/>
  <c r="V12" i="13"/>
  <c r="V13" i="13"/>
  <c r="V14" i="13"/>
  <c r="V15" i="13"/>
  <c r="V17" i="13"/>
  <c r="V18" i="13"/>
  <c r="V19" i="13"/>
  <c r="V20" i="13"/>
  <c r="V21" i="13"/>
  <c r="V22" i="13"/>
  <c r="V23" i="13"/>
  <c r="V24" i="13"/>
  <c r="S5" i="13"/>
  <c r="S6" i="13"/>
  <c r="S7" i="13"/>
  <c r="S8" i="13"/>
  <c r="S10" i="13"/>
  <c r="S11" i="13"/>
  <c r="S12" i="13"/>
  <c r="S13" i="13"/>
  <c r="S14" i="13"/>
  <c r="S15" i="13"/>
  <c r="S17" i="13"/>
  <c r="S18" i="13"/>
  <c r="S19" i="13"/>
  <c r="S20" i="13"/>
  <c r="S21" i="13"/>
  <c r="S22" i="13"/>
  <c r="S23" i="13"/>
  <c r="S24" i="13"/>
  <c r="P5" i="13"/>
  <c r="P6" i="13"/>
  <c r="P7" i="13"/>
  <c r="P8" i="13"/>
  <c r="P10" i="13"/>
  <c r="P11" i="13"/>
  <c r="P12" i="13"/>
  <c r="P13" i="13"/>
  <c r="P14" i="13"/>
  <c r="P15" i="13"/>
  <c r="P17" i="13"/>
  <c r="P18" i="13"/>
  <c r="P19" i="13"/>
  <c r="P20" i="13"/>
  <c r="P21" i="13"/>
  <c r="P22" i="13"/>
  <c r="P23" i="13"/>
  <c r="P24" i="13"/>
  <c r="M5" i="13"/>
  <c r="M6" i="13"/>
  <c r="M7" i="13"/>
  <c r="M8" i="13"/>
  <c r="M10" i="13"/>
  <c r="M11" i="13"/>
  <c r="M12" i="13"/>
  <c r="M13" i="13"/>
  <c r="M14" i="13"/>
  <c r="M15" i="13"/>
  <c r="M17" i="13"/>
  <c r="M18" i="13"/>
  <c r="M19" i="13"/>
  <c r="M20" i="13"/>
  <c r="M21" i="13"/>
  <c r="M22" i="13"/>
  <c r="M23" i="13"/>
  <c r="M24" i="13"/>
  <c r="K5" i="13"/>
  <c r="K6" i="13"/>
  <c r="K7" i="13"/>
  <c r="K8" i="13"/>
  <c r="K10" i="13"/>
  <c r="K11" i="13"/>
  <c r="K12" i="13"/>
  <c r="K13" i="13"/>
  <c r="K14" i="13"/>
  <c r="K15" i="13"/>
  <c r="K17" i="13"/>
  <c r="K18" i="13"/>
  <c r="K19" i="13"/>
  <c r="K20" i="13"/>
  <c r="K21" i="13"/>
  <c r="K22" i="13"/>
  <c r="K23" i="13"/>
  <c r="K24" i="13"/>
  <c r="J5" i="13"/>
  <c r="J6" i="13"/>
  <c r="J7" i="13"/>
  <c r="J8" i="13"/>
  <c r="J10" i="13"/>
  <c r="J11" i="13"/>
  <c r="J12" i="13"/>
  <c r="J13" i="13"/>
  <c r="J14" i="13"/>
  <c r="J15" i="13"/>
  <c r="J17" i="13"/>
  <c r="J18" i="13"/>
  <c r="J19" i="13"/>
  <c r="J20" i="13"/>
  <c r="J21" i="13"/>
  <c r="J22" i="13"/>
  <c r="J23" i="13"/>
  <c r="J24" i="13"/>
  <c r="G5" i="13"/>
  <c r="G6" i="13"/>
  <c r="G7" i="13"/>
  <c r="G8" i="13"/>
  <c r="G10" i="13"/>
  <c r="G11" i="13"/>
  <c r="G12" i="13"/>
  <c r="G13" i="13"/>
  <c r="G14" i="13"/>
  <c r="G15" i="13"/>
  <c r="G17" i="13"/>
  <c r="G18" i="13"/>
  <c r="G19" i="13"/>
  <c r="G20" i="13"/>
  <c r="G21" i="13"/>
  <c r="G22" i="13"/>
  <c r="G23" i="13"/>
  <c r="G24" i="13"/>
  <c r="D5" i="13"/>
  <c r="D6" i="13"/>
  <c r="D7" i="13"/>
  <c r="D8" i="13"/>
  <c r="D10" i="13"/>
  <c r="D11" i="13"/>
  <c r="D12" i="13"/>
  <c r="D13" i="13"/>
  <c r="D14" i="13"/>
  <c r="D15" i="13"/>
  <c r="D17" i="13"/>
  <c r="D18" i="13"/>
  <c r="D19" i="13"/>
  <c r="D20" i="13"/>
  <c r="D21" i="13"/>
  <c r="D22" i="13"/>
  <c r="D23" i="13"/>
  <c r="W5" i="13"/>
  <c r="W6" i="13"/>
  <c r="W7" i="13"/>
  <c r="W8" i="13"/>
  <c r="W11" i="13"/>
  <c r="W12" i="13"/>
  <c r="W13" i="13"/>
  <c r="W14" i="13"/>
  <c r="W15" i="13"/>
  <c r="W17" i="13"/>
  <c r="W18" i="13"/>
  <c r="W19" i="13"/>
  <c r="W20" i="13"/>
  <c r="W21" i="13"/>
  <c r="W22" i="13"/>
  <c r="W23" i="13"/>
  <c r="T5" i="13"/>
  <c r="T6" i="13"/>
  <c r="T7" i="13"/>
  <c r="T8" i="13"/>
  <c r="T10" i="13"/>
  <c r="T12" i="13"/>
  <c r="T13" i="13"/>
  <c r="T14" i="13"/>
  <c r="T15" i="13"/>
  <c r="T17" i="13"/>
  <c r="T18" i="13"/>
  <c r="T19" i="13"/>
  <c r="T20" i="13"/>
  <c r="T21" i="13"/>
  <c r="T22" i="13"/>
  <c r="T23" i="13"/>
  <c r="Q5" i="13"/>
  <c r="Q6" i="13"/>
  <c r="Q7" i="13"/>
  <c r="Q8" i="13"/>
  <c r="Q10" i="13"/>
  <c r="Q11" i="13"/>
  <c r="Q12" i="13"/>
  <c r="Q13" i="13"/>
  <c r="Q14" i="13"/>
  <c r="Q15" i="13"/>
  <c r="Q17" i="13"/>
  <c r="Q18" i="13"/>
  <c r="Q19" i="13"/>
  <c r="Q20" i="13"/>
  <c r="Q21" i="13"/>
  <c r="Q22" i="13"/>
  <c r="N5" i="13"/>
  <c r="N6" i="13"/>
  <c r="N7" i="13"/>
  <c r="N8" i="13"/>
  <c r="N10" i="13"/>
  <c r="N11" i="13"/>
  <c r="N12" i="13"/>
  <c r="N13" i="13"/>
  <c r="N14" i="13"/>
  <c r="N15" i="13"/>
  <c r="N17" i="13"/>
  <c r="N18" i="13"/>
  <c r="N19" i="13"/>
  <c r="N20" i="13"/>
  <c r="N21" i="13"/>
  <c r="N22" i="13"/>
  <c r="H5" i="13"/>
  <c r="H6" i="13"/>
  <c r="H7" i="13"/>
  <c r="H8" i="13"/>
  <c r="H10" i="13"/>
  <c r="H11" i="13"/>
  <c r="H12" i="13"/>
  <c r="H13" i="13"/>
  <c r="H14" i="13"/>
  <c r="H15" i="13"/>
  <c r="H17" i="13"/>
  <c r="H18" i="13"/>
  <c r="H19" i="13"/>
  <c r="H20" i="13"/>
  <c r="H21" i="13"/>
  <c r="E5" i="13"/>
  <c r="E6" i="13"/>
  <c r="E7" i="13"/>
  <c r="E8" i="13"/>
  <c r="Z26" i="16"/>
  <c r="Z27" i="16"/>
  <c r="Z28" i="16"/>
  <c r="Z29" i="16"/>
  <c r="Z30" i="16"/>
  <c r="Z31" i="16"/>
  <c r="W26" i="16"/>
  <c r="W27" i="16"/>
  <c r="W28" i="16"/>
  <c r="W29" i="16"/>
  <c r="W30" i="16"/>
  <c r="W31" i="16"/>
  <c r="Q26" i="16"/>
  <c r="Q27" i="16"/>
  <c r="Q28" i="16"/>
  <c r="Q29" i="16"/>
  <c r="Q30" i="16"/>
  <c r="Q31" i="16"/>
  <c r="Q32" i="16"/>
  <c r="N26" i="16"/>
  <c r="N27" i="16"/>
  <c r="N28" i="16"/>
  <c r="N29" i="16"/>
  <c r="N30" i="16"/>
  <c r="N31" i="16"/>
  <c r="N32" i="16"/>
  <c r="H26" i="16"/>
  <c r="H27" i="16"/>
  <c r="H28" i="16"/>
  <c r="H29" i="16"/>
  <c r="H30" i="16"/>
  <c r="H31" i="16"/>
  <c r="H32" i="16"/>
  <c r="E26" i="16"/>
  <c r="E27" i="16"/>
  <c r="E28" i="16"/>
  <c r="E29" i="16"/>
  <c r="E30" i="16"/>
  <c r="E31" i="16"/>
  <c r="D4" i="16"/>
  <c r="E4" i="16"/>
  <c r="J4" i="16"/>
  <c r="K4" i="16"/>
  <c r="M4" i="16"/>
  <c r="N4" i="16"/>
  <c r="P4" i="16"/>
  <c r="Q4" i="16"/>
  <c r="S4" i="16"/>
  <c r="T4" i="16"/>
  <c r="V4" i="16"/>
  <c r="W4" i="16"/>
  <c r="Z38" i="16"/>
  <c r="Y38" i="16"/>
  <c r="W38" i="16"/>
  <c r="V38" i="16"/>
  <c r="T38" i="16"/>
  <c r="S38" i="16"/>
  <c r="Q38" i="16"/>
  <c r="P38" i="16"/>
  <c r="N38" i="16"/>
  <c r="M38" i="16"/>
  <c r="K38" i="16"/>
  <c r="J38" i="16"/>
  <c r="H38" i="16"/>
  <c r="G38" i="16"/>
  <c r="E38" i="16"/>
  <c r="D38" i="16"/>
  <c r="Z37" i="16"/>
  <c r="Y37" i="16"/>
  <c r="W37" i="16"/>
  <c r="V37" i="16"/>
  <c r="T37" i="16"/>
  <c r="S37" i="16"/>
  <c r="Q37" i="16"/>
  <c r="P37" i="16"/>
  <c r="N37" i="16"/>
  <c r="M37" i="16"/>
  <c r="K37" i="16"/>
  <c r="J37" i="16"/>
  <c r="H37" i="16"/>
  <c r="G37" i="16"/>
  <c r="E37" i="16"/>
  <c r="D37" i="16"/>
  <c r="Z36" i="16"/>
  <c r="Y36" i="16"/>
  <c r="W36" i="16"/>
  <c r="V36" i="16"/>
  <c r="T36" i="16"/>
  <c r="S36" i="16"/>
  <c r="Q36" i="16"/>
  <c r="P36" i="16"/>
  <c r="N36" i="16"/>
  <c r="M36" i="16"/>
  <c r="K36" i="16"/>
  <c r="J36" i="16"/>
  <c r="H36" i="16"/>
  <c r="G36" i="16"/>
  <c r="E36" i="16"/>
  <c r="D36" i="16"/>
  <c r="Z35" i="16"/>
  <c r="Y35" i="16"/>
  <c r="W35" i="16"/>
  <c r="V35" i="16"/>
  <c r="T35" i="16"/>
  <c r="S35" i="16"/>
  <c r="Q35" i="16"/>
  <c r="P35" i="16"/>
  <c r="N35" i="16"/>
  <c r="M35" i="16"/>
  <c r="K35" i="16"/>
  <c r="J35" i="16"/>
  <c r="H35" i="16"/>
  <c r="G35" i="16"/>
  <c r="E35" i="16"/>
  <c r="D35" i="16"/>
  <c r="X34" i="16"/>
  <c r="U34" i="16"/>
  <c r="R34" i="16"/>
  <c r="O34" i="16"/>
  <c r="L34" i="16"/>
  <c r="I34" i="16"/>
  <c r="F34" i="16"/>
  <c r="C34" i="16"/>
  <c r="Z33" i="16"/>
  <c r="W33" i="16"/>
  <c r="T33" i="16"/>
  <c r="S33" i="16"/>
  <c r="Q33" i="16"/>
  <c r="N33" i="16"/>
  <c r="K33" i="16"/>
  <c r="J33" i="16"/>
  <c r="H33" i="16"/>
  <c r="E33" i="16"/>
  <c r="Z32" i="16"/>
  <c r="W32" i="16"/>
  <c r="K32" i="16"/>
  <c r="E32" i="16"/>
  <c r="Z25" i="16"/>
  <c r="Y25" i="16"/>
  <c r="W25" i="16"/>
  <c r="V25" i="16"/>
  <c r="T25" i="16"/>
  <c r="S25" i="16"/>
  <c r="Q25" i="16"/>
  <c r="N25" i="16"/>
  <c r="M25" i="16"/>
  <c r="K25" i="16"/>
  <c r="J25" i="16"/>
  <c r="H25" i="16"/>
  <c r="G25" i="16"/>
  <c r="E25" i="16"/>
  <c r="D25" i="16"/>
  <c r="X24" i="16"/>
  <c r="U24" i="16"/>
  <c r="R24" i="16"/>
  <c r="O24" i="16"/>
  <c r="L24" i="16"/>
  <c r="I24" i="16"/>
  <c r="F24" i="16"/>
  <c r="C24" i="16"/>
  <c r="Z23" i="16"/>
  <c r="Y23" i="16"/>
  <c r="W23" i="16"/>
  <c r="V23" i="16"/>
  <c r="T23" i="16"/>
  <c r="S23" i="16"/>
  <c r="Q23" i="16"/>
  <c r="P23" i="16"/>
  <c r="N23" i="16"/>
  <c r="M23" i="16"/>
  <c r="K23" i="16"/>
  <c r="J23" i="16"/>
  <c r="H23" i="16"/>
  <c r="G23" i="16"/>
  <c r="E23" i="16"/>
  <c r="D23" i="16"/>
  <c r="Z22" i="16"/>
  <c r="Y22" i="16"/>
  <c r="W22" i="16"/>
  <c r="V22" i="16"/>
  <c r="T22" i="16"/>
  <c r="S22" i="16"/>
  <c r="Q22" i="16"/>
  <c r="P22" i="16"/>
  <c r="N22" i="16"/>
  <c r="M22" i="16"/>
  <c r="K22" i="16"/>
  <c r="J22" i="16"/>
  <c r="H22" i="16"/>
  <c r="G22" i="16"/>
  <c r="E22" i="16"/>
  <c r="D22" i="16"/>
  <c r="Z21" i="16"/>
  <c r="Y21" i="16"/>
  <c r="W21" i="16"/>
  <c r="V21" i="16"/>
  <c r="T21" i="16"/>
  <c r="S21" i="16"/>
  <c r="Q21" i="16"/>
  <c r="P21" i="16"/>
  <c r="N21" i="16"/>
  <c r="M21" i="16"/>
  <c r="K21" i="16"/>
  <c r="J21" i="16"/>
  <c r="H21" i="16"/>
  <c r="G21" i="16"/>
  <c r="E21" i="16"/>
  <c r="D21" i="16"/>
  <c r="Z20" i="16"/>
  <c r="Y20" i="16"/>
  <c r="W20" i="16"/>
  <c r="V20" i="16"/>
  <c r="T20" i="16"/>
  <c r="S20" i="16"/>
  <c r="Q20" i="16"/>
  <c r="P20" i="16"/>
  <c r="N20" i="16"/>
  <c r="M20" i="16"/>
  <c r="K20" i="16"/>
  <c r="J20" i="16"/>
  <c r="H20" i="16"/>
  <c r="G20" i="16"/>
  <c r="E20" i="16"/>
  <c r="D20" i="16"/>
  <c r="X19" i="16"/>
  <c r="U19" i="16"/>
  <c r="R19" i="16"/>
  <c r="O19" i="16"/>
  <c r="L19" i="16"/>
  <c r="I19" i="16"/>
  <c r="F19" i="16"/>
  <c r="C19" i="16"/>
  <c r="Z16" i="16"/>
  <c r="Y16" i="16"/>
  <c r="W16" i="16"/>
  <c r="V16" i="16"/>
  <c r="T16" i="16"/>
  <c r="S16" i="16"/>
  <c r="Q16" i="16"/>
  <c r="P16" i="16"/>
  <c r="N16" i="16"/>
  <c r="M16" i="16"/>
  <c r="K16" i="16"/>
  <c r="J16" i="16"/>
  <c r="H16" i="16"/>
  <c r="G16" i="16"/>
  <c r="E16" i="16"/>
  <c r="D16" i="16"/>
  <c r="Z15" i="16"/>
  <c r="Y15" i="16"/>
  <c r="W15" i="16"/>
  <c r="V15" i="16"/>
  <c r="T15" i="16"/>
  <c r="S15" i="16"/>
  <c r="Q15" i="16"/>
  <c r="P15" i="16"/>
  <c r="N15" i="16"/>
  <c r="M15" i="16"/>
  <c r="K15" i="16"/>
  <c r="J15" i="16"/>
  <c r="H15" i="16"/>
  <c r="G15" i="16"/>
  <c r="E15" i="16"/>
  <c r="D15" i="16"/>
  <c r="Z14" i="16"/>
  <c r="Y14" i="16"/>
  <c r="W14" i="16"/>
  <c r="V14" i="16"/>
  <c r="T14" i="16"/>
  <c r="S14" i="16"/>
  <c r="Q14" i="16"/>
  <c r="P14" i="16"/>
  <c r="N14" i="16"/>
  <c r="M14" i="16"/>
  <c r="K14" i="16"/>
  <c r="J14" i="16"/>
  <c r="H14" i="16"/>
  <c r="G14" i="16"/>
  <c r="E14" i="16"/>
  <c r="D14" i="16"/>
  <c r="Z13" i="16"/>
  <c r="Y13" i="16"/>
  <c r="W13" i="16"/>
  <c r="V13" i="16"/>
  <c r="T13" i="16"/>
  <c r="S13" i="16"/>
  <c r="Q13" i="16"/>
  <c r="P13" i="16"/>
  <c r="N13" i="16"/>
  <c r="M13" i="16"/>
  <c r="K13" i="16"/>
  <c r="J13" i="16"/>
  <c r="H13" i="16"/>
  <c r="G13" i="16"/>
  <c r="E13" i="16"/>
  <c r="D13" i="16"/>
  <c r="Z12" i="16"/>
  <c r="Y12" i="16"/>
  <c r="W12" i="16"/>
  <c r="V12" i="16"/>
  <c r="T12" i="16"/>
  <c r="S12" i="16"/>
  <c r="Q12" i="16"/>
  <c r="P12" i="16"/>
  <c r="N12" i="16"/>
  <c r="M12" i="16"/>
  <c r="K12" i="16"/>
  <c r="J12" i="16"/>
  <c r="H12" i="16"/>
  <c r="G12" i="16"/>
  <c r="E12" i="16"/>
  <c r="D12" i="16"/>
  <c r="Z11" i="16"/>
  <c r="Y11" i="16"/>
  <c r="W11" i="16"/>
  <c r="V11" i="16"/>
  <c r="T11" i="16"/>
  <c r="S11" i="16"/>
  <c r="Q11" i="16"/>
  <c r="P11" i="16"/>
  <c r="H11" i="16"/>
  <c r="G11" i="16"/>
  <c r="E11" i="16"/>
  <c r="D11" i="16"/>
  <c r="Q10" i="16"/>
  <c r="P10" i="16"/>
  <c r="H10" i="16"/>
  <c r="G10" i="16"/>
  <c r="Z8" i="16"/>
  <c r="Y8" i="16"/>
  <c r="W8" i="16"/>
  <c r="V8" i="16"/>
  <c r="T8" i="16"/>
  <c r="S8" i="16"/>
  <c r="Q8" i="16"/>
  <c r="P8" i="16"/>
  <c r="N8" i="16"/>
  <c r="M8" i="16"/>
  <c r="K8" i="16"/>
  <c r="J8" i="16"/>
  <c r="H8" i="16"/>
  <c r="G8" i="16"/>
  <c r="E8" i="16"/>
  <c r="D8" i="16"/>
  <c r="Z7" i="16"/>
  <c r="Y7" i="16"/>
  <c r="W7" i="16"/>
  <c r="V7" i="16"/>
  <c r="T7" i="16"/>
  <c r="S7" i="16"/>
  <c r="Q7" i="16"/>
  <c r="P7" i="16"/>
  <c r="N7" i="16"/>
  <c r="M7" i="16"/>
  <c r="K7" i="16"/>
  <c r="J7" i="16"/>
  <c r="H7" i="16"/>
  <c r="G7" i="16"/>
  <c r="E7" i="16"/>
  <c r="D7" i="16"/>
  <c r="Z6" i="16"/>
  <c r="Y6" i="16"/>
  <c r="W6" i="16"/>
  <c r="V6" i="16"/>
  <c r="T6" i="16"/>
  <c r="S6" i="16"/>
  <c r="Q6" i="16"/>
  <c r="P6" i="16"/>
  <c r="N6" i="16"/>
  <c r="M6" i="16"/>
  <c r="K6" i="16"/>
  <c r="J6" i="16"/>
  <c r="H6" i="16"/>
  <c r="G6" i="16"/>
  <c r="E6" i="16"/>
  <c r="D6" i="16"/>
  <c r="Z5" i="16"/>
  <c r="Y5" i="16"/>
  <c r="W5" i="16"/>
  <c r="V5" i="16"/>
  <c r="T5" i="16"/>
  <c r="S5" i="16"/>
  <c r="Q5" i="16"/>
  <c r="P5" i="16"/>
  <c r="N5" i="16"/>
  <c r="M5" i="16"/>
  <c r="K5" i="16"/>
  <c r="J5" i="16"/>
  <c r="H5" i="16"/>
  <c r="G5" i="16"/>
  <c r="E5" i="16"/>
  <c r="D5" i="16"/>
  <c r="AA26" i="11" l="1"/>
  <c r="AA23" i="11"/>
  <c r="AA19" i="14"/>
  <c r="AA8" i="10"/>
  <c r="AA9" i="13"/>
  <c r="AA25" i="13"/>
  <c r="AA9" i="12"/>
  <c r="AA21" i="12"/>
  <c r="AA22" i="7"/>
  <c r="AA9" i="11"/>
  <c r="AA8" i="3"/>
  <c r="AA9" i="16"/>
  <c r="AA29" i="16"/>
  <c r="AA38" i="14"/>
  <c r="AA39" i="14"/>
  <c r="AA22" i="3"/>
  <c r="T39" i="16"/>
  <c r="R39" i="16" s="1"/>
  <c r="AA26" i="10"/>
  <c r="AA21" i="11"/>
  <c r="AA18" i="16"/>
  <c r="Z39" i="16"/>
  <c r="X39" i="16" s="1"/>
  <c r="W39" i="16"/>
  <c r="U39" i="16" s="1"/>
  <c r="N39" i="16"/>
  <c r="L39" i="16" s="1"/>
  <c r="E39" i="16"/>
  <c r="C39" i="16" s="1"/>
  <c r="K39" i="16"/>
  <c r="I39" i="16" s="1"/>
  <c r="Q39" i="16"/>
  <c r="O39" i="16" s="1"/>
  <c r="AA37" i="16"/>
  <c r="AA30" i="16"/>
  <c r="AA27" i="16"/>
  <c r="AA26" i="16"/>
  <c r="AA28" i="16"/>
  <c r="AA13" i="16"/>
  <c r="AA31" i="16"/>
  <c r="AA33" i="16"/>
  <c r="AA35" i="16"/>
  <c r="AA36" i="16"/>
  <c r="AA7" i="16"/>
  <c r="AA10" i="16"/>
  <c r="AA11" i="16"/>
  <c r="AA12" i="16"/>
  <c r="AA21" i="16"/>
  <c r="AA22" i="16"/>
  <c r="AA23" i="16"/>
  <c r="AA25" i="16"/>
  <c r="AA38" i="16"/>
  <c r="AA14" i="16"/>
  <c r="AA16" i="16"/>
  <c r="AA17" i="16"/>
  <c r="AA20" i="16"/>
  <c r="AA32" i="16"/>
  <c r="AA8" i="16"/>
  <c r="AA15" i="16"/>
  <c r="AA5" i="16"/>
  <c r="AA6" i="16"/>
  <c r="AA28" i="14"/>
  <c r="AA30" i="14"/>
  <c r="AA31" i="14"/>
  <c r="Z41" i="14"/>
  <c r="Y41" i="14"/>
  <c r="W41" i="14"/>
  <c r="V41" i="14"/>
  <c r="T41" i="14"/>
  <c r="S41" i="14"/>
  <c r="Q41" i="14"/>
  <c r="P41" i="14"/>
  <c r="N41" i="14"/>
  <c r="M41" i="14"/>
  <c r="K41" i="14"/>
  <c r="J41" i="14"/>
  <c r="Z40" i="14"/>
  <c r="Y40" i="14"/>
  <c r="W40" i="14"/>
  <c r="V40" i="14"/>
  <c r="T40" i="14"/>
  <c r="S40" i="14"/>
  <c r="Q40" i="14"/>
  <c r="P40" i="14"/>
  <c r="N40" i="14"/>
  <c r="M40" i="14"/>
  <c r="K40" i="14"/>
  <c r="J40" i="14"/>
  <c r="Z37" i="14"/>
  <c r="Y37" i="14"/>
  <c r="W37" i="14"/>
  <c r="V37" i="14"/>
  <c r="T37" i="14"/>
  <c r="S37" i="14"/>
  <c r="Q37" i="14"/>
  <c r="P37" i="14"/>
  <c r="N37" i="14"/>
  <c r="M37" i="14"/>
  <c r="K37" i="14"/>
  <c r="J37" i="14"/>
  <c r="Z36" i="14"/>
  <c r="Y36" i="14"/>
  <c r="W36" i="14"/>
  <c r="V36" i="14"/>
  <c r="T36" i="14"/>
  <c r="S36" i="14"/>
  <c r="Q36" i="14"/>
  <c r="P36" i="14"/>
  <c r="N36" i="14"/>
  <c r="M36" i="14"/>
  <c r="K36" i="14"/>
  <c r="J36" i="14"/>
  <c r="X35" i="14"/>
  <c r="U35" i="14"/>
  <c r="R35" i="14"/>
  <c r="O35" i="14"/>
  <c r="L35" i="14"/>
  <c r="I35" i="14"/>
  <c r="F35" i="14"/>
  <c r="C35" i="14"/>
  <c r="X25" i="14"/>
  <c r="U25" i="14"/>
  <c r="R25" i="14"/>
  <c r="O25" i="14"/>
  <c r="L25" i="14"/>
  <c r="I25" i="14"/>
  <c r="F25" i="14"/>
  <c r="C25" i="14"/>
  <c r="Z24" i="14"/>
  <c r="Y24" i="14"/>
  <c r="W24" i="14"/>
  <c r="V24" i="14"/>
  <c r="T24" i="14"/>
  <c r="S24" i="14"/>
  <c r="Q24" i="14"/>
  <c r="P24" i="14"/>
  <c r="N24" i="14"/>
  <c r="M24" i="14"/>
  <c r="K24" i="14"/>
  <c r="J24" i="14"/>
  <c r="Z23" i="14"/>
  <c r="Y23" i="14"/>
  <c r="W23" i="14"/>
  <c r="V23" i="14"/>
  <c r="T23" i="14"/>
  <c r="S23" i="14"/>
  <c r="Q23" i="14"/>
  <c r="P23" i="14"/>
  <c r="N23" i="14"/>
  <c r="M23" i="14"/>
  <c r="K23" i="14"/>
  <c r="J23" i="14"/>
  <c r="Z22" i="14"/>
  <c r="Y22" i="14"/>
  <c r="W22" i="14"/>
  <c r="V22" i="14"/>
  <c r="T22" i="14"/>
  <c r="S22" i="14"/>
  <c r="Q22" i="14"/>
  <c r="P22" i="14"/>
  <c r="N22" i="14"/>
  <c r="M22" i="14"/>
  <c r="K22" i="14"/>
  <c r="J22" i="14"/>
  <c r="Z21" i="14"/>
  <c r="Y21" i="14"/>
  <c r="W21" i="14"/>
  <c r="V21" i="14"/>
  <c r="T21" i="14"/>
  <c r="S21" i="14"/>
  <c r="Q21" i="14"/>
  <c r="P21" i="14"/>
  <c r="K21" i="14"/>
  <c r="J21" i="14"/>
  <c r="X20" i="14"/>
  <c r="U20" i="14"/>
  <c r="R20" i="14"/>
  <c r="O20" i="14"/>
  <c r="L20" i="14"/>
  <c r="I20" i="14"/>
  <c r="F20" i="14"/>
  <c r="C20" i="14"/>
  <c r="Z17" i="14"/>
  <c r="Y17" i="14"/>
  <c r="W17" i="14"/>
  <c r="V17" i="14"/>
  <c r="T17" i="14"/>
  <c r="S17" i="14"/>
  <c r="Q17" i="14"/>
  <c r="P17" i="14"/>
  <c r="N17" i="14"/>
  <c r="M17" i="14"/>
  <c r="Z16" i="14"/>
  <c r="Y16" i="14"/>
  <c r="W16" i="14"/>
  <c r="V16" i="14"/>
  <c r="T16" i="14"/>
  <c r="S16" i="14"/>
  <c r="Q16" i="14"/>
  <c r="P16" i="14"/>
  <c r="N16" i="14"/>
  <c r="M16" i="14"/>
  <c r="Z15" i="14"/>
  <c r="Y15" i="14"/>
  <c r="W15" i="14"/>
  <c r="V15" i="14"/>
  <c r="T15" i="14"/>
  <c r="S15" i="14"/>
  <c r="Q15" i="14"/>
  <c r="P15" i="14"/>
  <c r="N15" i="14"/>
  <c r="M15" i="14"/>
  <c r="Z14" i="14"/>
  <c r="Y14" i="14"/>
  <c r="W14" i="14"/>
  <c r="V14" i="14"/>
  <c r="T14" i="14"/>
  <c r="S14" i="14"/>
  <c r="Q14" i="14"/>
  <c r="P14" i="14"/>
  <c r="N14" i="14"/>
  <c r="M14" i="14"/>
  <c r="Z13" i="14"/>
  <c r="Y13" i="14"/>
  <c r="W13" i="14"/>
  <c r="V13" i="14"/>
  <c r="T13" i="14"/>
  <c r="S13" i="14"/>
  <c r="Q13" i="14"/>
  <c r="P13" i="14"/>
  <c r="N13" i="14"/>
  <c r="M13" i="14"/>
  <c r="Z12" i="14"/>
  <c r="Y12" i="14"/>
  <c r="W12" i="14"/>
  <c r="V12" i="14"/>
  <c r="T12" i="14"/>
  <c r="S12" i="14"/>
  <c r="Q12" i="14"/>
  <c r="P12" i="14"/>
  <c r="N12" i="14"/>
  <c r="M12" i="14"/>
  <c r="Z11" i="14"/>
  <c r="Y11" i="14"/>
  <c r="W11" i="14"/>
  <c r="V11" i="14"/>
  <c r="T11" i="14"/>
  <c r="S11" i="14"/>
  <c r="Q11" i="14"/>
  <c r="P11" i="14"/>
  <c r="N11" i="14"/>
  <c r="M11" i="14"/>
  <c r="Z10" i="14"/>
  <c r="Y10" i="14"/>
  <c r="W10" i="14"/>
  <c r="V10" i="14"/>
  <c r="T10" i="14"/>
  <c r="S10" i="14"/>
  <c r="Q10" i="14"/>
  <c r="P10" i="14"/>
  <c r="N10" i="14"/>
  <c r="M10" i="14"/>
  <c r="Z9" i="14"/>
  <c r="Y9" i="14"/>
  <c r="W9" i="14"/>
  <c r="V9" i="14"/>
  <c r="T9" i="14"/>
  <c r="S9" i="14"/>
  <c r="Q9" i="14"/>
  <c r="P9" i="14"/>
  <c r="N9" i="14"/>
  <c r="M9" i="14"/>
  <c r="Z7" i="14"/>
  <c r="Y7" i="14"/>
  <c r="W7" i="14"/>
  <c r="V7" i="14"/>
  <c r="T7" i="14"/>
  <c r="S7" i="14"/>
  <c r="Q7" i="14"/>
  <c r="P7" i="14"/>
  <c r="N7" i="14"/>
  <c r="M7" i="14"/>
  <c r="Z6" i="14"/>
  <c r="Y6" i="14"/>
  <c r="W6" i="14"/>
  <c r="V6" i="14"/>
  <c r="T6" i="14"/>
  <c r="S6" i="14"/>
  <c r="Q6" i="14"/>
  <c r="P6" i="14"/>
  <c r="N6" i="14"/>
  <c r="M6" i="14"/>
  <c r="Z5" i="14"/>
  <c r="Y5" i="14"/>
  <c r="W5" i="14"/>
  <c r="V5" i="14"/>
  <c r="T5" i="14"/>
  <c r="S5" i="14"/>
  <c r="Q5" i="14"/>
  <c r="P5" i="14"/>
  <c r="N5" i="14"/>
  <c r="M5" i="14"/>
  <c r="Z4" i="14"/>
  <c r="Y4" i="14"/>
  <c r="W4" i="14"/>
  <c r="V4" i="14"/>
  <c r="T4" i="14"/>
  <c r="S4" i="14"/>
  <c r="Q4" i="14"/>
  <c r="P4" i="14"/>
  <c r="N4" i="14"/>
  <c r="M4" i="14"/>
  <c r="AA5" i="13"/>
  <c r="V18" i="10"/>
  <c r="W18" i="10"/>
  <c r="V19" i="10"/>
  <c r="W19" i="10"/>
  <c r="V20" i="10"/>
  <c r="W20" i="10"/>
  <c r="V21" i="10"/>
  <c r="W21" i="10"/>
  <c r="V22" i="10"/>
  <c r="W22" i="10"/>
  <c r="S18" i="10"/>
  <c r="T18" i="10"/>
  <c r="S19" i="10"/>
  <c r="T19" i="10"/>
  <c r="S20" i="10"/>
  <c r="T20" i="10"/>
  <c r="S21" i="10"/>
  <c r="T21" i="10"/>
  <c r="S22" i="10"/>
  <c r="T22" i="10"/>
  <c r="S23" i="10"/>
  <c r="T23" i="10"/>
  <c r="S24" i="10"/>
  <c r="T24" i="10"/>
  <c r="S25" i="10"/>
  <c r="T25" i="10"/>
  <c r="P18" i="10"/>
  <c r="Q18" i="10"/>
  <c r="P19" i="10"/>
  <c r="Q19" i="10"/>
  <c r="P20" i="10"/>
  <c r="Q20" i="10"/>
  <c r="P21" i="10"/>
  <c r="Q21" i="10"/>
  <c r="P22" i="10"/>
  <c r="Q22" i="10"/>
  <c r="P23" i="10"/>
  <c r="Q23" i="10"/>
  <c r="M18" i="10"/>
  <c r="N18" i="10"/>
  <c r="M19" i="10"/>
  <c r="N19" i="10"/>
  <c r="M20" i="10"/>
  <c r="N20" i="10"/>
  <c r="M21" i="10"/>
  <c r="N21" i="10"/>
  <c r="M22" i="10"/>
  <c r="N22" i="10"/>
  <c r="J18" i="10"/>
  <c r="K18" i="10"/>
  <c r="J19" i="10"/>
  <c r="K19" i="10"/>
  <c r="J20" i="10"/>
  <c r="K20" i="10"/>
  <c r="J21" i="10"/>
  <c r="K21" i="10"/>
  <c r="J22" i="10"/>
  <c r="K22" i="10"/>
  <c r="G18" i="10"/>
  <c r="H18" i="10"/>
  <c r="G19" i="10"/>
  <c r="H19" i="10"/>
  <c r="G20" i="10"/>
  <c r="H20" i="10"/>
  <c r="G21" i="10"/>
  <c r="H21" i="10"/>
  <c r="G22" i="10"/>
  <c r="H22" i="10"/>
  <c r="G23" i="10"/>
  <c r="H23" i="10"/>
  <c r="Z37" i="13"/>
  <c r="Y37" i="13"/>
  <c r="W37" i="13"/>
  <c r="V37" i="13"/>
  <c r="T37" i="13"/>
  <c r="S37" i="13"/>
  <c r="Q37" i="13"/>
  <c r="P37" i="13"/>
  <c r="N37" i="13"/>
  <c r="M37" i="13"/>
  <c r="K37" i="13"/>
  <c r="J37" i="13"/>
  <c r="H37" i="13"/>
  <c r="G37" i="13"/>
  <c r="E37" i="13"/>
  <c r="D37" i="13"/>
  <c r="Z36" i="13"/>
  <c r="Y36" i="13"/>
  <c r="W36" i="13"/>
  <c r="V36" i="13"/>
  <c r="T36" i="13"/>
  <c r="S36" i="13"/>
  <c r="Q36" i="13"/>
  <c r="P36" i="13"/>
  <c r="N36" i="13"/>
  <c r="M36" i="13"/>
  <c r="K36" i="13"/>
  <c r="J36" i="13"/>
  <c r="H36" i="13"/>
  <c r="G36" i="13"/>
  <c r="E36" i="13"/>
  <c r="D36" i="13"/>
  <c r="Z35" i="13"/>
  <c r="Y35" i="13"/>
  <c r="W35" i="13"/>
  <c r="V35" i="13"/>
  <c r="T35" i="13"/>
  <c r="S35" i="13"/>
  <c r="Q35" i="13"/>
  <c r="P35" i="13"/>
  <c r="N35" i="13"/>
  <c r="M35" i="13"/>
  <c r="K35" i="13"/>
  <c r="J35" i="13"/>
  <c r="H35" i="13"/>
  <c r="G35" i="13"/>
  <c r="E35" i="13"/>
  <c r="D35" i="13"/>
  <c r="Z34" i="13"/>
  <c r="Y34" i="13"/>
  <c r="W34" i="13"/>
  <c r="V34" i="13"/>
  <c r="T34" i="13"/>
  <c r="S34" i="13"/>
  <c r="Q34" i="13"/>
  <c r="P34" i="13"/>
  <c r="N34" i="13"/>
  <c r="M34" i="13"/>
  <c r="K34" i="13"/>
  <c r="J34" i="13"/>
  <c r="H34" i="13"/>
  <c r="G34" i="13"/>
  <c r="E34" i="13"/>
  <c r="D34" i="13"/>
  <c r="X33" i="13"/>
  <c r="U33" i="13"/>
  <c r="R33" i="13"/>
  <c r="O33" i="13"/>
  <c r="L33" i="13"/>
  <c r="I33" i="13"/>
  <c r="F33" i="13"/>
  <c r="C33" i="13"/>
  <c r="Z32" i="13"/>
  <c r="Y32" i="13"/>
  <c r="W32" i="13"/>
  <c r="V32" i="13"/>
  <c r="T32" i="13"/>
  <c r="S32" i="13"/>
  <c r="Q32" i="13"/>
  <c r="P32" i="13"/>
  <c r="N32" i="13"/>
  <c r="M32" i="13"/>
  <c r="K32" i="13"/>
  <c r="J32" i="13"/>
  <c r="H32" i="13"/>
  <c r="G32" i="13"/>
  <c r="E32" i="13"/>
  <c r="D32" i="13"/>
  <c r="Z31" i="13"/>
  <c r="Y31" i="13"/>
  <c r="W31" i="13"/>
  <c r="V31" i="13"/>
  <c r="T31" i="13"/>
  <c r="S31" i="13"/>
  <c r="Q31" i="13"/>
  <c r="P31" i="13"/>
  <c r="N31" i="13"/>
  <c r="M31" i="13"/>
  <c r="K31" i="13"/>
  <c r="J31" i="13"/>
  <c r="H31" i="13"/>
  <c r="G31" i="13"/>
  <c r="E31" i="13"/>
  <c r="D31" i="13"/>
  <c r="Z30" i="13"/>
  <c r="Y30" i="13"/>
  <c r="W30" i="13"/>
  <c r="V30" i="13"/>
  <c r="T30" i="13"/>
  <c r="S30" i="13"/>
  <c r="Q30" i="13"/>
  <c r="P30" i="13"/>
  <c r="N30" i="13"/>
  <c r="M30" i="13"/>
  <c r="K30" i="13"/>
  <c r="J30" i="13"/>
  <c r="H30" i="13"/>
  <c r="G30" i="13"/>
  <c r="E30" i="13"/>
  <c r="D30" i="13"/>
  <c r="X29" i="13"/>
  <c r="U29" i="13"/>
  <c r="R29" i="13"/>
  <c r="O29" i="13"/>
  <c r="L29" i="13"/>
  <c r="I29" i="13"/>
  <c r="F29" i="13"/>
  <c r="C29" i="13"/>
  <c r="Z28" i="13"/>
  <c r="Y28" i="13"/>
  <c r="W28" i="13"/>
  <c r="V28" i="13"/>
  <c r="T28" i="13"/>
  <c r="S28" i="13"/>
  <c r="Q28" i="13"/>
  <c r="P28" i="13"/>
  <c r="N28" i="13"/>
  <c r="M28" i="13"/>
  <c r="K28" i="13"/>
  <c r="J28" i="13"/>
  <c r="H28" i="13"/>
  <c r="G28" i="13"/>
  <c r="E28" i="13"/>
  <c r="D28" i="13"/>
  <c r="Z27" i="13"/>
  <c r="Y27" i="13"/>
  <c r="W27" i="13"/>
  <c r="V27" i="13"/>
  <c r="T27" i="13"/>
  <c r="S27" i="13"/>
  <c r="Q27" i="13"/>
  <c r="AA27" i="13" s="1"/>
  <c r="AA26" i="13" s="1"/>
  <c r="P27" i="13"/>
  <c r="N27" i="13"/>
  <c r="M27" i="13"/>
  <c r="K27" i="13"/>
  <c r="J27" i="13"/>
  <c r="H27" i="13"/>
  <c r="G27" i="13"/>
  <c r="E27" i="13"/>
  <c r="D27" i="13"/>
  <c r="X26" i="13"/>
  <c r="U26" i="13"/>
  <c r="R26" i="13"/>
  <c r="O26" i="13"/>
  <c r="L26" i="13"/>
  <c r="I26" i="13"/>
  <c r="F26" i="13"/>
  <c r="C26" i="13"/>
  <c r="W24" i="13"/>
  <c r="T24" i="13"/>
  <c r="Q24" i="13"/>
  <c r="N24" i="13"/>
  <c r="H24" i="13"/>
  <c r="E24" i="13"/>
  <c r="D24" i="13"/>
  <c r="Q23" i="13"/>
  <c r="N23" i="13"/>
  <c r="H23" i="13"/>
  <c r="E23" i="13"/>
  <c r="H22" i="13"/>
  <c r="E22" i="13"/>
  <c r="E21" i="13"/>
  <c r="AA21" i="13" s="1"/>
  <c r="E20" i="13"/>
  <c r="AA20" i="13" s="1"/>
  <c r="E19" i="13"/>
  <c r="AA19" i="13" s="1"/>
  <c r="E18" i="13"/>
  <c r="AA18" i="13" s="1"/>
  <c r="E17" i="13"/>
  <c r="AA17" i="13" s="1"/>
  <c r="E15" i="13"/>
  <c r="E14" i="13"/>
  <c r="E13" i="13"/>
  <c r="E12" i="13"/>
  <c r="E11" i="13"/>
  <c r="AA11" i="13" s="1"/>
  <c r="E10" i="13"/>
  <c r="AA7" i="13"/>
  <c r="Z4" i="13"/>
  <c r="Y4" i="13"/>
  <c r="W4" i="13"/>
  <c r="V4" i="13"/>
  <c r="T4" i="13"/>
  <c r="T38" i="13" s="1"/>
  <c r="R38" i="13" s="1"/>
  <c r="S4" i="13"/>
  <c r="Q4" i="13"/>
  <c r="P4" i="13"/>
  <c r="N4" i="13"/>
  <c r="M4" i="13"/>
  <c r="K4" i="13"/>
  <c r="J4" i="13"/>
  <c r="H4" i="13"/>
  <c r="G4" i="13"/>
  <c r="E4" i="13"/>
  <c r="D4" i="13"/>
  <c r="V5" i="11"/>
  <c r="W5" i="11"/>
  <c r="V6" i="11"/>
  <c r="W6" i="11"/>
  <c r="S5" i="11"/>
  <c r="T5" i="11"/>
  <c r="P5" i="11"/>
  <c r="Q5" i="11"/>
  <c r="M5" i="11"/>
  <c r="N5" i="11"/>
  <c r="M6" i="11"/>
  <c r="N6" i="11"/>
  <c r="J5" i="11"/>
  <c r="K5" i="11"/>
  <c r="G5" i="11"/>
  <c r="H5" i="11"/>
  <c r="D5" i="11"/>
  <c r="E5" i="11"/>
  <c r="D5" i="12"/>
  <c r="E5" i="12"/>
  <c r="H5" i="12"/>
  <c r="G5" i="12"/>
  <c r="K5" i="12"/>
  <c r="J5" i="12"/>
  <c r="N5" i="12"/>
  <c r="M5" i="12"/>
  <c r="S4" i="12"/>
  <c r="S5" i="12"/>
  <c r="S6" i="12"/>
  <c r="V5" i="12"/>
  <c r="V6" i="12"/>
  <c r="Y5" i="12"/>
  <c r="Y6" i="12"/>
  <c r="P5" i="12"/>
  <c r="Q5" i="12"/>
  <c r="T5" i="12"/>
  <c r="W5" i="12"/>
  <c r="Z5" i="12"/>
  <c r="Z34" i="12"/>
  <c r="Y34" i="12"/>
  <c r="W34" i="12"/>
  <c r="V34" i="12"/>
  <c r="T34" i="12"/>
  <c r="S34" i="12"/>
  <c r="Q34" i="12"/>
  <c r="P34" i="12"/>
  <c r="N34" i="12"/>
  <c r="M34" i="12"/>
  <c r="K34" i="12"/>
  <c r="J34" i="12"/>
  <c r="H34" i="12"/>
  <c r="G34" i="12"/>
  <c r="E34" i="12"/>
  <c r="D34" i="12"/>
  <c r="Z33" i="12"/>
  <c r="Y33" i="12"/>
  <c r="W33" i="12"/>
  <c r="V33" i="12"/>
  <c r="T33" i="12"/>
  <c r="S33" i="12"/>
  <c r="Q33" i="12"/>
  <c r="P33" i="12"/>
  <c r="N33" i="12"/>
  <c r="M33" i="12"/>
  <c r="K33" i="12"/>
  <c r="J33" i="12"/>
  <c r="H33" i="12"/>
  <c r="G33" i="12"/>
  <c r="E33" i="12"/>
  <c r="D33" i="12"/>
  <c r="Z32" i="12"/>
  <c r="Y32" i="12"/>
  <c r="W32" i="12"/>
  <c r="V32" i="12"/>
  <c r="T32" i="12"/>
  <c r="S32" i="12"/>
  <c r="Q32" i="12"/>
  <c r="P32" i="12"/>
  <c r="N32" i="12"/>
  <c r="M32" i="12"/>
  <c r="K32" i="12"/>
  <c r="J32" i="12"/>
  <c r="H32" i="12"/>
  <c r="G32" i="12"/>
  <c r="E32" i="12"/>
  <c r="D32" i="12"/>
  <c r="Z31" i="12"/>
  <c r="Y31" i="12"/>
  <c r="W31" i="12"/>
  <c r="V31" i="12"/>
  <c r="T31" i="12"/>
  <c r="S31" i="12"/>
  <c r="Q31" i="12"/>
  <c r="P31" i="12"/>
  <c r="N31" i="12"/>
  <c r="M31" i="12"/>
  <c r="K31" i="12"/>
  <c r="J31" i="12"/>
  <c r="H31" i="12"/>
  <c r="G31" i="12"/>
  <c r="E31" i="12"/>
  <c r="D31" i="12"/>
  <c r="X30" i="12"/>
  <c r="U30" i="12"/>
  <c r="R30" i="12"/>
  <c r="O30" i="12"/>
  <c r="L30" i="12"/>
  <c r="I30" i="12"/>
  <c r="F30" i="12"/>
  <c r="C30" i="12"/>
  <c r="Z29" i="12"/>
  <c r="Y29" i="12"/>
  <c r="W29" i="12"/>
  <c r="V29" i="12"/>
  <c r="T29" i="12"/>
  <c r="S29" i="12"/>
  <c r="Q29" i="12"/>
  <c r="P29" i="12"/>
  <c r="N29" i="12"/>
  <c r="M29" i="12"/>
  <c r="K29" i="12"/>
  <c r="J29" i="12"/>
  <c r="H29" i="12"/>
  <c r="G29" i="12"/>
  <c r="E29" i="12"/>
  <c r="D29" i="12"/>
  <c r="Z28" i="12"/>
  <c r="Y28" i="12"/>
  <c r="W28" i="12"/>
  <c r="V28" i="12"/>
  <c r="T28" i="12"/>
  <c r="S28" i="12"/>
  <c r="Q28" i="12"/>
  <c r="P28" i="12"/>
  <c r="N28" i="12"/>
  <c r="M28" i="12"/>
  <c r="K28" i="12"/>
  <c r="J28" i="12"/>
  <c r="H28" i="12"/>
  <c r="G28" i="12"/>
  <c r="E28" i="12"/>
  <c r="D28" i="12"/>
  <c r="Z27" i="12"/>
  <c r="Y27" i="12"/>
  <c r="W27" i="12"/>
  <c r="V27" i="12"/>
  <c r="T27" i="12"/>
  <c r="S27" i="12"/>
  <c r="Q27" i="12"/>
  <c r="P27" i="12"/>
  <c r="N27" i="12"/>
  <c r="M27" i="12"/>
  <c r="K27" i="12"/>
  <c r="J27" i="12"/>
  <c r="H27" i="12"/>
  <c r="G27" i="12"/>
  <c r="E27" i="12"/>
  <c r="D27" i="12"/>
  <c r="Z26" i="12"/>
  <c r="Y26" i="12"/>
  <c r="W26" i="12"/>
  <c r="V26" i="12"/>
  <c r="T26" i="12"/>
  <c r="S26" i="12"/>
  <c r="Q26" i="12"/>
  <c r="P26" i="12"/>
  <c r="N26" i="12"/>
  <c r="M26" i="12"/>
  <c r="K26" i="12"/>
  <c r="J26" i="12"/>
  <c r="H26" i="12"/>
  <c r="G26" i="12"/>
  <c r="E26" i="12"/>
  <c r="D26" i="12"/>
  <c r="X25" i="12"/>
  <c r="U25" i="12"/>
  <c r="R25" i="12"/>
  <c r="O25" i="12"/>
  <c r="L25" i="12"/>
  <c r="I25" i="12"/>
  <c r="F25" i="12"/>
  <c r="C25" i="12"/>
  <c r="Z24" i="12"/>
  <c r="Y24" i="12"/>
  <c r="W24" i="12"/>
  <c r="V24" i="12"/>
  <c r="T24" i="12"/>
  <c r="S24" i="12"/>
  <c r="Q24" i="12"/>
  <c r="P24" i="12"/>
  <c r="N24" i="12"/>
  <c r="M24" i="12"/>
  <c r="K24" i="12"/>
  <c r="J24" i="12"/>
  <c r="H24" i="12"/>
  <c r="G24" i="12"/>
  <c r="E24" i="12"/>
  <c r="D24" i="12"/>
  <c r="Z23" i="12"/>
  <c r="Y23" i="12"/>
  <c r="W23" i="12"/>
  <c r="V23" i="12"/>
  <c r="T23" i="12"/>
  <c r="S23" i="12"/>
  <c r="Q23" i="12"/>
  <c r="P23" i="12"/>
  <c r="N23" i="12"/>
  <c r="M23" i="12"/>
  <c r="K23" i="12"/>
  <c r="J23" i="12"/>
  <c r="H23" i="12"/>
  <c r="G23" i="12"/>
  <c r="E23" i="12"/>
  <c r="D23" i="12"/>
  <c r="X22" i="12"/>
  <c r="U22" i="12"/>
  <c r="R22" i="12"/>
  <c r="O22" i="12"/>
  <c r="L22" i="12"/>
  <c r="I22" i="12"/>
  <c r="F22" i="12"/>
  <c r="C22" i="12"/>
  <c r="Z20" i="12"/>
  <c r="Y20" i="12"/>
  <c r="W20" i="12"/>
  <c r="V20" i="12"/>
  <c r="T20" i="12"/>
  <c r="S20" i="12"/>
  <c r="Q20" i="12"/>
  <c r="P20" i="12"/>
  <c r="N20" i="12"/>
  <c r="M20" i="12"/>
  <c r="K20" i="12"/>
  <c r="J20" i="12"/>
  <c r="H20" i="12"/>
  <c r="G20" i="12"/>
  <c r="E20" i="12"/>
  <c r="D20" i="12"/>
  <c r="Z19" i="12"/>
  <c r="Y19" i="12"/>
  <c r="W19" i="12"/>
  <c r="V19" i="12"/>
  <c r="T19" i="12"/>
  <c r="S19" i="12"/>
  <c r="Q19" i="12"/>
  <c r="P19" i="12"/>
  <c r="N19" i="12"/>
  <c r="M19" i="12"/>
  <c r="K19" i="12"/>
  <c r="J19" i="12"/>
  <c r="H19" i="12"/>
  <c r="G19" i="12"/>
  <c r="E19" i="12"/>
  <c r="D19" i="12"/>
  <c r="Z18" i="12"/>
  <c r="Y18" i="12"/>
  <c r="W18" i="12"/>
  <c r="V18" i="12"/>
  <c r="T18" i="12"/>
  <c r="S18" i="12"/>
  <c r="Q18" i="12"/>
  <c r="P18" i="12"/>
  <c r="N18" i="12"/>
  <c r="M18" i="12"/>
  <c r="K18" i="12"/>
  <c r="J18" i="12"/>
  <c r="H18" i="12"/>
  <c r="G18" i="12"/>
  <c r="E18" i="12"/>
  <c r="D18" i="12"/>
  <c r="Z17" i="12"/>
  <c r="Y17" i="12"/>
  <c r="W17" i="12"/>
  <c r="V17" i="12"/>
  <c r="T17" i="12"/>
  <c r="S17" i="12"/>
  <c r="Q17" i="12"/>
  <c r="P17" i="12"/>
  <c r="N17" i="12"/>
  <c r="M17" i="12"/>
  <c r="K17" i="12"/>
  <c r="J17" i="12"/>
  <c r="H17" i="12"/>
  <c r="G17" i="12"/>
  <c r="E17" i="12"/>
  <c r="D17" i="12"/>
  <c r="Z15" i="12"/>
  <c r="Y15" i="12"/>
  <c r="W15" i="12"/>
  <c r="V15" i="12"/>
  <c r="T15" i="12"/>
  <c r="S15" i="12"/>
  <c r="Q15" i="12"/>
  <c r="P15" i="12"/>
  <c r="N15" i="12"/>
  <c r="M15" i="12"/>
  <c r="K15" i="12"/>
  <c r="J15" i="12"/>
  <c r="H15" i="12"/>
  <c r="G15" i="12"/>
  <c r="E15" i="12"/>
  <c r="D15" i="12"/>
  <c r="Z14" i="12"/>
  <c r="Y14" i="12"/>
  <c r="W14" i="12"/>
  <c r="V14" i="12"/>
  <c r="T14" i="12"/>
  <c r="S14" i="12"/>
  <c r="Q14" i="12"/>
  <c r="P14" i="12"/>
  <c r="N14" i="12"/>
  <c r="M14" i="12"/>
  <c r="K14" i="12"/>
  <c r="J14" i="12"/>
  <c r="H14" i="12"/>
  <c r="G14" i="12"/>
  <c r="E14" i="12"/>
  <c r="D14" i="12"/>
  <c r="Z13" i="12"/>
  <c r="Y13" i="12"/>
  <c r="W13" i="12"/>
  <c r="V13" i="12"/>
  <c r="T13" i="12"/>
  <c r="S13" i="12"/>
  <c r="Q13" i="12"/>
  <c r="P13" i="12"/>
  <c r="N13" i="12"/>
  <c r="M13" i="12"/>
  <c r="K13" i="12"/>
  <c r="J13" i="12"/>
  <c r="H13" i="12"/>
  <c r="G13" i="12"/>
  <c r="E13" i="12"/>
  <c r="D13" i="12"/>
  <c r="Z12" i="12"/>
  <c r="Y12" i="12"/>
  <c r="W12" i="12"/>
  <c r="V12" i="12"/>
  <c r="T12" i="12"/>
  <c r="S12" i="12"/>
  <c r="Q12" i="12"/>
  <c r="P12" i="12"/>
  <c r="N12" i="12"/>
  <c r="M12" i="12"/>
  <c r="K12" i="12"/>
  <c r="J12" i="12"/>
  <c r="H12" i="12"/>
  <c r="G12" i="12"/>
  <c r="E12" i="12"/>
  <c r="D12" i="12"/>
  <c r="Z11" i="12"/>
  <c r="Y11" i="12"/>
  <c r="W11" i="12"/>
  <c r="V11" i="12"/>
  <c r="T11" i="12"/>
  <c r="S11" i="12"/>
  <c r="Q11" i="12"/>
  <c r="P11" i="12"/>
  <c r="N11" i="12"/>
  <c r="M11" i="12"/>
  <c r="K11" i="12"/>
  <c r="J11" i="12"/>
  <c r="H11" i="12"/>
  <c r="G11" i="12"/>
  <c r="E11" i="12"/>
  <c r="D11" i="12"/>
  <c r="Z10" i="12"/>
  <c r="Y10" i="12"/>
  <c r="W10" i="12"/>
  <c r="V10" i="12"/>
  <c r="T10" i="12"/>
  <c r="S10" i="12"/>
  <c r="Q10" i="12"/>
  <c r="P10" i="12"/>
  <c r="N10" i="12"/>
  <c r="M10" i="12"/>
  <c r="K10" i="12"/>
  <c r="J10" i="12"/>
  <c r="H10" i="12"/>
  <c r="G10" i="12"/>
  <c r="E10" i="12"/>
  <c r="D10" i="12"/>
  <c r="Z8" i="12"/>
  <c r="Y8" i="12"/>
  <c r="W8" i="12"/>
  <c r="V8" i="12"/>
  <c r="T8" i="12"/>
  <c r="S8" i="12"/>
  <c r="Q8" i="12"/>
  <c r="P8" i="12"/>
  <c r="N8" i="12"/>
  <c r="M8" i="12"/>
  <c r="K8" i="12"/>
  <c r="J8" i="12"/>
  <c r="H8" i="12"/>
  <c r="G8" i="12"/>
  <c r="E8" i="12"/>
  <c r="D8" i="12"/>
  <c r="Z7" i="12"/>
  <c r="Y7" i="12"/>
  <c r="W7" i="12"/>
  <c r="V7" i="12"/>
  <c r="T7" i="12"/>
  <c r="S7" i="12"/>
  <c r="Q7" i="12"/>
  <c r="P7" i="12"/>
  <c r="N7" i="12"/>
  <c r="M7" i="12"/>
  <c r="K7" i="12"/>
  <c r="J7" i="12"/>
  <c r="H7" i="12"/>
  <c r="G7" i="12"/>
  <c r="E7" i="12"/>
  <c r="D7" i="12"/>
  <c r="Z6" i="12"/>
  <c r="W6" i="12"/>
  <c r="T6" i="12"/>
  <c r="Q6" i="12"/>
  <c r="P6" i="12"/>
  <c r="N6" i="12"/>
  <c r="M6" i="12"/>
  <c r="K6" i="12"/>
  <c r="J6" i="12"/>
  <c r="H6" i="12"/>
  <c r="G6" i="12"/>
  <c r="E6" i="12"/>
  <c r="D6" i="12"/>
  <c r="Z4" i="12"/>
  <c r="Y4" i="12"/>
  <c r="W4" i="12"/>
  <c r="V4" i="12"/>
  <c r="T4" i="12"/>
  <c r="Q4" i="12"/>
  <c r="P4" i="12"/>
  <c r="N4" i="12"/>
  <c r="M4" i="12"/>
  <c r="K4" i="12"/>
  <c r="J4" i="12"/>
  <c r="H4" i="12"/>
  <c r="G4" i="12"/>
  <c r="E4" i="12"/>
  <c r="D4" i="12"/>
  <c r="Z35" i="11"/>
  <c r="Y35" i="11"/>
  <c r="W35" i="11"/>
  <c r="V35" i="11"/>
  <c r="T35" i="11"/>
  <c r="S35" i="11"/>
  <c r="Q35" i="11"/>
  <c r="P35" i="11"/>
  <c r="N35" i="11"/>
  <c r="M35" i="11"/>
  <c r="K35" i="11"/>
  <c r="J35" i="11"/>
  <c r="H35" i="11"/>
  <c r="G35" i="11"/>
  <c r="E35" i="11"/>
  <c r="D35" i="11"/>
  <c r="Z34" i="11"/>
  <c r="Y34" i="11"/>
  <c r="W34" i="11"/>
  <c r="V34" i="11"/>
  <c r="T34" i="11"/>
  <c r="S34" i="11"/>
  <c r="Q34" i="11"/>
  <c r="P34" i="11"/>
  <c r="N34" i="11"/>
  <c r="M34" i="11"/>
  <c r="K34" i="11"/>
  <c r="J34" i="11"/>
  <c r="H34" i="11"/>
  <c r="G34" i="11"/>
  <c r="E34" i="11"/>
  <c r="D34" i="11"/>
  <c r="Z33" i="11"/>
  <c r="Y33" i="11"/>
  <c r="W33" i="11"/>
  <c r="V33" i="11"/>
  <c r="T33" i="11"/>
  <c r="S33" i="11"/>
  <c r="Q33" i="11"/>
  <c r="P33" i="11"/>
  <c r="N33" i="11"/>
  <c r="M33" i="11"/>
  <c r="K33" i="11"/>
  <c r="J33" i="11"/>
  <c r="H33" i="11"/>
  <c r="G33" i="11"/>
  <c r="E33" i="11"/>
  <c r="D33" i="11"/>
  <c r="Z32" i="11"/>
  <c r="Y32" i="11"/>
  <c r="W32" i="11"/>
  <c r="V32" i="11"/>
  <c r="T32" i="11"/>
  <c r="S32" i="11"/>
  <c r="Q32" i="11"/>
  <c r="P32" i="11"/>
  <c r="N32" i="11"/>
  <c r="M32" i="11"/>
  <c r="K32" i="11"/>
  <c r="J32" i="11"/>
  <c r="H32" i="11"/>
  <c r="G32" i="11"/>
  <c r="E32" i="11"/>
  <c r="D32" i="11"/>
  <c r="X31" i="11"/>
  <c r="U31" i="11"/>
  <c r="R31" i="11"/>
  <c r="O31" i="11"/>
  <c r="L31" i="11"/>
  <c r="I31" i="11"/>
  <c r="F31" i="11"/>
  <c r="C31" i="11"/>
  <c r="Z30" i="11"/>
  <c r="Y30" i="11"/>
  <c r="W30" i="11"/>
  <c r="V30" i="11"/>
  <c r="T30" i="11"/>
  <c r="S30" i="11"/>
  <c r="Q30" i="11"/>
  <c r="P30" i="11"/>
  <c r="N30" i="11"/>
  <c r="M30" i="11"/>
  <c r="K30" i="11"/>
  <c r="J30" i="11"/>
  <c r="H30" i="11"/>
  <c r="G30" i="11"/>
  <c r="E30" i="11"/>
  <c r="D30" i="11"/>
  <c r="X22" i="11"/>
  <c r="U22" i="11"/>
  <c r="R22" i="11"/>
  <c r="O22" i="11"/>
  <c r="L22" i="11"/>
  <c r="I22" i="11"/>
  <c r="F22" i="11"/>
  <c r="C22" i="11"/>
  <c r="Z20" i="11"/>
  <c r="W20" i="11"/>
  <c r="V20" i="11"/>
  <c r="T20" i="11"/>
  <c r="S20" i="11"/>
  <c r="Q20" i="11"/>
  <c r="P20" i="11"/>
  <c r="N20" i="11"/>
  <c r="M20" i="11"/>
  <c r="K20" i="11"/>
  <c r="J20" i="11"/>
  <c r="H20" i="11"/>
  <c r="G20" i="11"/>
  <c r="E20" i="11"/>
  <c r="D20" i="11"/>
  <c r="Z18" i="11"/>
  <c r="W18" i="11"/>
  <c r="V18" i="11"/>
  <c r="T18" i="11"/>
  <c r="S18" i="11"/>
  <c r="Q18" i="11"/>
  <c r="P18" i="11"/>
  <c r="N18" i="11"/>
  <c r="M18" i="11"/>
  <c r="K18" i="11"/>
  <c r="J18" i="11"/>
  <c r="H18" i="11"/>
  <c r="G18" i="11"/>
  <c r="E18" i="11"/>
  <c r="D18" i="11"/>
  <c r="Z17" i="11"/>
  <c r="W17" i="11"/>
  <c r="V17" i="11"/>
  <c r="T17" i="11"/>
  <c r="S17" i="11"/>
  <c r="Q17" i="11"/>
  <c r="P17" i="11"/>
  <c r="N17" i="11"/>
  <c r="M17" i="11"/>
  <c r="K17" i="11"/>
  <c r="J17" i="11"/>
  <c r="H17" i="11"/>
  <c r="G17" i="11"/>
  <c r="E17" i="11"/>
  <c r="D17" i="11"/>
  <c r="Z16" i="11"/>
  <c r="W16" i="11"/>
  <c r="V16" i="11"/>
  <c r="T16" i="11"/>
  <c r="S16" i="11"/>
  <c r="Q16" i="11"/>
  <c r="P16" i="11"/>
  <c r="N16" i="11"/>
  <c r="M16" i="11"/>
  <c r="K16" i="11"/>
  <c r="J16" i="11"/>
  <c r="H16" i="11"/>
  <c r="G16" i="11"/>
  <c r="E16" i="11"/>
  <c r="D16" i="11"/>
  <c r="Z15" i="11"/>
  <c r="W15" i="11"/>
  <c r="V15" i="11"/>
  <c r="T15" i="11"/>
  <c r="S15" i="11"/>
  <c r="Q15" i="11"/>
  <c r="P15" i="11"/>
  <c r="N15" i="11"/>
  <c r="M15" i="11"/>
  <c r="K15" i="11"/>
  <c r="J15" i="11"/>
  <c r="H15" i="11"/>
  <c r="G15" i="11"/>
  <c r="E15" i="11"/>
  <c r="D15" i="11"/>
  <c r="Z14" i="11"/>
  <c r="W14" i="11"/>
  <c r="V14" i="11"/>
  <c r="T14" i="11"/>
  <c r="S14" i="11"/>
  <c r="Q14" i="11"/>
  <c r="P14" i="11"/>
  <c r="N14" i="11"/>
  <c r="M14" i="11"/>
  <c r="K14" i="11"/>
  <c r="J14" i="11"/>
  <c r="H14" i="11"/>
  <c r="G14" i="11"/>
  <c r="E14" i="11"/>
  <c r="D14" i="11"/>
  <c r="Z13" i="11"/>
  <c r="W13" i="11"/>
  <c r="V13" i="11"/>
  <c r="T13" i="11"/>
  <c r="S13" i="11"/>
  <c r="Q13" i="11"/>
  <c r="P13" i="11"/>
  <c r="N13" i="11"/>
  <c r="M13" i="11"/>
  <c r="K13" i="11"/>
  <c r="J13" i="11"/>
  <c r="H13" i="11"/>
  <c r="G13" i="11"/>
  <c r="E13" i="11"/>
  <c r="D13" i="11"/>
  <c r="Z12" i="11"/>
  <c r="W12" i="11"/>
  <c r="V12" i="11"/>
  <c r="T12" i="11"/>
  <c r="S12" i="11"/>
  <c r="Q12" i="11"/>
  <c r="P12" i="11"/>
  <c r="N12" i="11"/>
  <c r="M12" i="11"/>
  <c r="K12" i="11"/>
  <c r="J12" i="11"/>
  <c r="H12" i="11"/>
  <c r="G12" i="11"/>
  <c r="E12" i="11"/>
  <c r="D12" i="11"/>
  <c r="Z11" i="11"/>
  <c r="W11" i="11"/>
  <c r="V11" i="11"/>
  <c r="T11" i="11"/>
  <c r="S11" i="11"/>
  <c r="Q11" i="11"/>
  <c r="P11" i="11"/>
  <c r="N11" i="11"/>
  <c r="M11" i="11"/>
  <c r="K11" i="11"/>
  <c r="J11" i="11"/>
  <c r="H11" i="11"/>
  <c r="G11" i="11"/>
  <c r="E11" i="11"/>
  <c r="D11" i="11"/>
  <c r="Z10" i="11"/>
  <c r="W10" i="11"/>
  <c r="V10" i="11"/>
  <c r="T10" i="11"/>
  <c r="S10" i="11"/>
  <c r="Q10" i="11"/>
  <c r="P10" i="11"/>
  <c r="N10" i="11"/>
  <c r="M10" i="11"/>
  <c r="K10" i="11"/>
  <c r="J10" i="11"/>
  <c r="E10" i="11"/>
  <c r="D10" i="11"/>
  <c r="Z8" i="11"/>
  <c r="W8" i="11"/>
  <c r="V8" i="11"/>
  <c r="T8" i="11"/>
  <c r="S8" i="11"/>
  <c r="Q8" i="11"/>
  <c r="P8" i="11"/>
  <c r="N8" i="11"/>
  <c r="M8" i="11"/>
  <c r="K8" i="11"/>
  <c r="J8" i="11"/>
  <c r="H8" i="11"/>
  <c r="G8" i="11"/>
  <c r="E8" i="11"/>
  <c r="D8" i="11"/>
  <c r="Z7" i="11"/>
  <c r="W7" i="11"/>
  <c r="V7" i="11"/>
  <c r="T7" i="11"/>
  <c r="S7" i="11"/>
  <c r="Q7" i="11"/>
  <c r="P7" i="11"/>
  <c r="N7" i="11"/>
  <c r="M7" i="11"/>
  <c r="K7" i="11"/>
  <c r="J7" i="11"/>
  <c r="H7" i="11"/>
  <c r="G7" i="11"/>
  <c r="E7" i="11"/>
  <c r="D7" i="11"/>
  <c r="Z6" i="11"/>
  <c r="T6" i="11"/>
  <c r="S6" i="11"/>
  <c r="Q6" i="11"/>
  <c r="P6" i="11"/>
  <c r="K6" i="11"/>
  <c r="J6" i="11"/>
  <c r="H6" i="11"/>
  <c r="G6" i="11"/>
  <c r="E6" i="11"/>
  <c r="D6" i="11"/>
  <c r="Z4" i="11"/>
  <c r="Y4" i="11"/>
  <c r="W4" i="11"/>
  <c r="V4" i="11"/>
  <c r="T4" i="11"/>
  <c r="S4" i="11"/>
  <c r="Q4" i="11"/>
  <c r="P4" i="11"/>
  <c r="N4" i="11"/>
  <c r="M4" i="11"/>
  <c r="K4" i="11"/>
  <c r="J4" i="11"/>
  <c r="H4" i="11"/>
  <c r="G4" i="11"/>
  <c r="E4" i="11"/>
  <c r="D4" i="11"/>
  <c r="D15" i="10"/>
  <c r="D16" i="10"/>
  <c r="D18" i="10"/>
  <c r="D19" i="10"/>
  <c r="D20" i="10"/>
  <c r="D21" i="10"/>
  <c r="D22" i="10"/>
  <c r="D23" i="10"/>
  <c r="D24" i="10"/>
  <c r="D25" i="10"/>
  <c r="E18" i="10"/>
  <c r="E19" i="10"/>
  <c r="E20" i="10"/>
  <c r="E21" i="10"/>
  <c r="E22" i="10"/>
  <c r="Z38" i="10"/>
  <c r="Y38" i="10"/>
  <c r="W38" i="10"/>
  <c r="V38" i="10"/>
  <c r="T38" i="10"/>
  <c r="S38" i="10"/>
  <c r="Q38" i="10"/>
  <c r="P38" i="10"/>
  <c r="N38" i="10"/>
  <c r="M38" i="10"/>
  <c r="K38" i="10"/>
  <c r="J38" i="10"/>
  <c r="H38" i="10"/>
  <c r="G38" i="10"/>
  <c r="E38" i="10"/>
  <c r="D38" i="10"/>
  <c r="Z37" i="10"/>
  <c r="Y37" i="10"/>
  <c r="W37" i="10"/>
  <c r="V37" i="10"/>
  <c r="T37" i="10"/>
  <c r="S37" i="10"/>
  <c r="Q37" i="10"/>
  <c r="P37" i="10"/>
  <c r="N37" i="10"/>
  <c r="M37" i="10"/>
  <c r="K37" i="10"/>
  <c r="J37" i="10"/>
  <c r="H37" i="10"/>
  <c r="G37" i="10"/>
  <c r="E37" i="10"/>
  <c r="D37" i="10"/>
  <c r="Z36" i="10"/>
  <c r="Y36" i="10"/>
  <c r="W36" i="10"/>
  <c r="V36" i="10"/>
  <c r="T36" i="10"/>
  <c r="S36" i="10"/>
  <c r="Q36" i="10"/>
  <c r="P36" i="10"/>
  <c r="N36" i="10"/>
  <c r="M36" i="10"/>
  <c r="K36" i="10"/>
  <c r="J36" i="10"/>
  <c r="H36" i="10"/>
  <c r="G36" i="10"/>
  <c r="E36" i="10"/>
  <c r="D36" i="10"/>
  <c r="Z35" i="10"/>
  <c r="Y35" i="10"/>
  <c r="W35" i="10"/>
  <c r="V35" i="10"/>
  <c r="T35" i="10"/>
  <c r="S35" i="10"/>
  <c r="Q35" i="10"/>
  <c r="P35" i="10"/>
  <c r="N35" i="10"/>
  <c r="M35" i="10"/>
  <c r="K35" i="10"/>
  <c r="J35" i="10"/>
  <c r="H35" i="10"/>
  <c r="G35" i="10"/>
  <c r="E35" i="10"/>
  <c r="AA35" i="10" s="1"/>
  <c r="D35" i="10"/>
  <c r="X34" i="10"/>
  <c r="U34" i="10"/>
  <c r="R34" i="10"/>
  <c r="O34" i="10"/>
  <c r="L34" i="10"/>
  <c r="I34" i="10"/>
  <c r="F34" i="10"/>
  <c r="C34" i="10"/>
  <c r="Z33" i="10"/>
  <c r="Y33" i="10"/>
  <c r="W33" i="10"/>
  <c r="V33" i="10"/>
  <c r="T33" i="10"/>
  <c r="S33" i="10"/>
  <c r="Q33" i="10"/>
  <c r="P33" i="10"/>
  <c r="N33" i="10"/>
  <c r="M33" i="10"/>
  <c r="K33" i="10"/>
  <c r="J33" i="10"/>
  <c r="H33" i="10"/>
  <c r="G33" i="10"/>
  <c r="E33" i="10"/>
  <c r="D33" i="10"/>
  <c r="Z32" i="10"/>
  <c r="Y32" i="10"/>
  <c r="W32" i="10"/>
  <c r="V32" i="10"/>
  <c r="T32" i="10"/>
  <c r="S32" i="10"/>
  <c r="Q32" i="10"/>
  <c r="P32" i="10"/>
  <c r="N32" i="10"/>
  <c r="M32" i="10"/>
  <c r="K32" i="10"/>
  <c r="J32" i="10"/>
  <c r="H32" i="10"/>
  <c r="G32" i="10"/>
  <c r="E32" i="10"/>
  <c r="D32" i="10"/>
  <c r="Z31" i="10"/>
  <c r="Y31" i="10"/>
  <c r="W31" i="10"/>
  <c r="V31" i="10"/>
  <c r="T31" i="10"/>
  <c r="S31" i="10"/>
  <c r="Q31" i="10"/>
  <c r="P31" i="10"/>
  <c r="N31" i="10"/>
  <c r="M31" i="10"/>
  <c r="K31" i="10"/>
  <c r="J31" i="10"/>
  <c r="H31" i="10"/>
  <c r="G31" i="10"/>
  <c r="E31" i="10"/>
  <c r="AA31" i="10" s="1"/>
  <c r="D31" i="10"/>
  <c r="X30" i="10"/>
  <c r="U30" i="10"/>
  <c r="R30" i="10"/>
  <c r="O30" i="10"/>
  <c r="L30" i="10"/>
  <c r="I30" i="10"/>
  <c r="F30" i="10"/>
  <c r="C30" i="10"/>
  <c r="Z29" i="10"/>
  <c r="Y29" i="10"/>
  <c r="W29" i="10"/>
  <c r="V29" i="10"/>
  <c r="T29" i="10"/>
  <c r="S29" i="10"/>
  <c r="Q29" i="10"/>
  <c r="P29" i="10"/>
  <c r="N29" i="10"/>
  <c r="M29" i="10"/>
  <c r="K29" i="10"/>
  <c r="J29" i="10"/>
  <c r="H29" i="10"/>
  <c r="G29" i="10"/>
  <c r="E29" i="10"/>
  <c r="D29" i="10"/>
  <c r="Z28" i="10"/>
  <c r="Y28" i="10"/>
  <c r="W28" i="10"/>
  <c r="V28" i="10"/>
  <c r="T28" i="10"/>
  <c r="S28" i="10"/>
  <c r="Q28" i="10"/>
  <c r="P28" i="10"/>
  <c r="N28" i="10"/>
  <c r="M28" i="10"/>
  <c r="K28" i="10"/>
  <c r="J28" i="10"/>
  <c r="H28" i="10"/>
  <c r="G28" i="10"/>
  <c r="E28" i="10"/>
  <c r="D28" i="10"/>
  <c r="X27" i="10"/>
  <c r="U27" i="10"/>
  <c r="R27" i="10"/>
  <c r="O27" i="10"/>
  <c r="L27" i="10"/>
  <c r="I27" i="10"/>
  <c r="F27" i="10"/>
  <c r="C27" i="10"/>
  <c r="Z25" i="10"/>
  <c r="Y25" i="10"/>
  <c r="W25" i="10"/>
  <c r="V25" i="10"/>
  <c r="Q25" i="10"/>
  <c r="P25" i="10"/>
  <c r="N25" i="10"/>
  <c r="M25" i="10"/>
  <c r="K25" i="10"/>
  <c r="J25" i="10"/>
  <c r="H25" i="10"/>
  <c r="G25" i="10"/>
  <c r="E25" i="10"/>
  <c r="Z24" i="10"/>
  <c r="Y24" i="10"/>
  <c r="W24" i="10"/>
  <c r="V24" i="10"/>
  <c r="Q24" i="10"/>
  <c r="P24" i="10"/>
  <c r="N24" i="10"/>
  <c r="M24" i="10"/>
  <c r="K24" i="10"/>
  <c r="J24" i="10"/>
  <c r="H24" i="10"/>
  <c r="G24" i="10"/>
  <c r="E24" i="10"/>
  <c r="Z23" i="10"/>
  <c r="Y23" i="10"/>
  <c r="W23" i="10"/>
  <c r="V23" i="10"/>
  <c r="N23" i="10"/>
  <c r="M23" i="10"/>
  <c r="K23" i="10"/>
  <c r="J23" i="10"/>
  <c r="E23" i="10"/>
  <c r="Z22" i="10"/>
  <c r="Y22" i="10"/>
  <c r="Z16" i="10"/>
  <c r="Y16" i="10"/>
  <c r="W16" i="10"/>
  <c r="V16" i="10"/>
  <c r="T16" i="10"/>
  <c r="S16" i="10"/>
  <c r="Q16" i="10"/>
  <c r="P16" i="10"/>
  <c r="N16" i="10"/>
  <c r="M16" i="10"/>
  <c r="K16" i="10"/>
  <c r="J16" i="10"/>
  <c r="H16" i="10"/>
  <c r="G16" i="10"/>
  <c r="E16" i="10"/>
  <c r="Z15" i="10"/>
  <c r="Y15" i="10"/>
  <c r="W15" i="10"/>
  <c r="V15" i="10"/>
  <c r="T15" i="10"/>
  <c r="S15" i="10"/>
  <c r="Q15" i="10"/>
  <c r="P15" i="10"/>
  <c r="N15" i="10"/>
  <c r="M15" i="10"/>
  <c r="K15" i="10"/>
  <c r="J15" i="10"/>
  <c r="H15" i="10"/>
  <c r="G15" i="10"/>
  <c r="E15" i="10"/>
  <c r="Z14" i="10"/>
  <c r="Y14" i="10"/>
  <c r="W14" i="10"/>
  <c r="V14" i="10"/>
  <c r="T14" i="10"/>
  <c r="S14" i="10"/>
  <c r="Q14" i="10"/>
  <c r="P14" i="10"/>
  <c r="N14" i="10"/>
  <c r="M14" i="10"/>
  <c r="K14" i="10"/>
  <c r="J14" i="10"/>
  <c r="H14" i="10"/>
  <c r="G14" i="10"/>
  <c r="E14" i="10"/>
  <c r="D14" i="10"/>
  <c r="Z13" i="10"/>
  <c r="Y13" i="10"/>
  <c r="W13" i="10"/>
  <c r="V13" i="10"/>
  <c r="T13" i="10"/>
  <c r="S13" i="10"/>
  <c r="Q13" i="10"/>
  <c r="P13" i="10"/>
  <c r="N13" i="10"/>
  <c r="M13" i="10"/>
  <c r="K13" i="10"/>
  <c r="J13" i="10"/>
  <c r="H13" i="10"/>
  <c r="G13" i="10"/>
  <c r="E13" i="10"/>
  <c r="D13" i="10"/>
  <c r="Z12" i="10"/>
  <c r="Y12" i="10"/>
  <c r="W12" i="10"/>
  <c r="V12" i="10"/>
  <c r="T12" i="10"/>
  <c r="S12" i="10"/>
  <c r="Q12" i="10"/>
  <c r="P12" i="10"/>
  <c r="N12" i="10"/>
  <c r="M12" i="10"/>
  <c r="K12" i="10"/>
  <c r="J12" i="10"/>
  <c r="H12" i="10"/>
  <c r="G12" i="10"/>
  <c r="E12" i="10"/>
  <c r="D12" i="10"/>
  <c r="W11" i="10"/>
  <c r="V11" i="10"/>
  <c r="T11" i="10"/>
  <c r="S11" i="10"/>
  <c r="Q11" i="10"/>
  <c r="P11" i="10"/>
  <c r="N11" i="10"/>
  <c r="M11" i="10"/>
  <c r="K11" i="10"/>
  <c r="J11" i="10"/>
  <c r="H11" i="10"/>
  <c r="G11" i="10"/>
  <c r="E11" i="10"/>
  <c r="D11" i="10"/>
  <c r="Z10" i="10"/>
  <c r="Y10" i="10"/>
  <c r="W10" i="10"/>
  <c r="V10" i="10"/>
  <c r="T10" i="10"/>
  <c r="S10" i="10"/>
  <c r="Q10" i="10"/>
  <c r="P10" i="10"/>
  <c r="N10" i="10"/>
  <c r="M10" i="10"/>
  <c r="K10" i="10"/>
  <c r="J10" i="10"/>
  <c r="H10" i="10"/>
  <c r="G10" i="10"/>
  <c r="E10" i="10"/>
  <c r="D10" i="10"/>
  <c r="Z9" i="10"/>
  <c r="Y9" i="10"/>
  <c r="W9" i="10"/>
  <c r="V9" i="10"/>
  <c r="T9" i="10"/>
  <c r="S9" i="10"/>
  <c r="Q9" i="10"/>
  <c r="P9" i="10"/>
  <c r="N9" i="10"/>
  <c r="M9" i="10"/>
  <c r="K9" i="10"/>
  <c r="J9" i="10"/>
  <c r="H9" i="10"/>
  <c r="AA9" i="10" s="1"/>
  <c r="G9" i="10"/>
  <c r="E9" i="10"/>
  <c r="D9" i="10"/>
  <c r="Z7" i="10"/>
  <c r="Y7" i="10"/>
  <c r="W7" i="10"/>
  <c r="V7" i="10"/>
  <c r="T7" i="10"/>
  <c r="S7" i="10"/>
  <c r="Q7" i="10"/>
  <c r="P7" i="10"/>
  <c r="N7" i="10"/>
  <c r="M7" i="10"/>
  <c r="K7" i="10"/>
  <c r="J7" i="10"/>
  <c r="H7" i="10"/>
  <c r="G7" i="10"/>
  <c r="E7" i="10"/>
  <c r="Z6" i="10"/>
  <c r="Y6" i="10"/>
  <c r="W6" i="10"/>
  <c r="V6" i="10"/>
  <c r="T6" i="10"/>
  <c r="S6" i="10"/>
  <c r="Q6" i="10"/>
  <c r="P6" i="10"/>
  <c r="N6" i="10"/>
  <c r="M6" i="10"/>
  <c r="K6" i="10"/>
  <c r="J6" i="10"/>
  <c r="H6" i="10"/>
  <c r="G6" i="10"/>
  <c r="E6" i="10"/>
  <c r="D6" i="10"/>
  <c r="Z5" i="10"/>
  <c r="Y5" i="10"/>
  <c r="W5" i="10"/>
  <c r="V5" i="10"/>
  <c r="T5" i="10"/>
  <c r="S5" i="10"/>
  <c r="Q5" i="10"/>
  <c r="P5" i="10"/>
  <c r="N5" i="10"/>
  <c r="M5" i="10"/>
  <c r="K5" i="10"/>
  <c r="J5" i="10"/>
  <c r="H5" i="10"/>
  <c r="G5" i="10"/>
  <c r="E5" i="10"/>
  <c r="D5" i="10"/>
  <c r="Z4" i="10"/>
  <c r="Y4" i="10"/>
  <c r="W4" i="10"/>
  <c r="V4" i="10"/>
  <c r="T4" i="10"/>
  <c r="S4" i="10"/>
  <c r="Q4" i="10"/>
  <c r="P4" i="10"/>
  <c r="N4" i="10"/>
  <c r="M4" i="10"/>
  <c r="K4" i="10"/>
  <c r="J4" i="10"/>
  <c r="H4" i="10"/>
  <c r="G4" i="10"/>
  <c r="E4" i="10"/>
  <c r="D4" i="10"/>
  <c r="E27" i="7"/>
  <c r="Z35" i="7"/>
  <c r="Y35" i="7"/>
  <c r="W35" i="7"/>
  <c r="V35" i="7"/>
  <c r="T35" i="7"/>
  <c r="S35" i="7"/>
  <c r="Q35" i="7"/>
  <c r="P35" i="7"/>
  <c r="N35" i="7"/>
  <c r="M35" i="7"/>
  <c r="K35" i="7"/>
  <c r="J35" i="7"/>
  <c r="H35" i="7"/>
  <c r="G35" i="7"/>
  <c r="E35" i="7"/>
  <c r="D35" i="7"/>
  <c r="Z34" i="7"/>
  <c r="Y34" i="7"/>
  <c r="W34" i="7"/>
  <c r="V34" i="7"/>
  <c r="T34" i="7"/>
  <c r="S34" i="7"/>
  <c r="Q34" i="7"/>
  <c r="P34" i="7"/>
  <c r="N34" i="7"/>
  <c r="M34" i="7"/>
  <c r="K34" i="7"/>
  <c r="J34" i="7"/>
  <c r="H34" i="7"/>
  <c r="G34" i="7"/>
  <c r="E34" i="7"/>
  <c r="D34" i="7"/>
  <c r="Z33" i="7"/>
  <c r="Y33" i="7"/>
  <c r="W33" i="7"/>
  <c r="V33" i="7"/>
  <c r="T33" i="7"/>
  <c r="S33" i="7"/>
  <c r="Q33" i="7"/>
  <c r="P33" i="7"/>
  <c r="N33" i="7"/>
  <c r="M33" i="7"/>
  <c r="K33" i="7"/>
  <c r="J33" i="7"/>
  <c r="H33" i="7"/>
  <c r="G33" i="7"/>
  <c r="E33" i="7"/>
  <c r="D33" i="7"/>
  <c r="Z32" i="7"/>
  <c r="Y32" i="7"/>
  <c r="W32" i="7"/>
  <c r="V32" i="7"/>
  <c r="T32" i="7"/>
  <c r="S32" i="7"/>
  <c r="Q32" i="7"/>
  <c r="P32" i="7"/>
  <c r="N32" i="7"/>
  <c r="M32" i="7"/>
  <c r="K32" i="7"/>
  <c r="J32" i="7"/>
  <c r="H32" i="7"/>
  <c r="G32" i="7"/>
  <c r="E32" i="7"/>
  <c r="D32" i="7"/>
  <c r="X31" i="7"/>
  <c r="U31" i="7"/>
  <c r="R31" i="7"/>
  <c r="O31" i="7"/>
  <c r="L31" i="7"/>
  <c r="I31" i="7"/>
  <c r="F31" i="7"/>
  <c r="C31" i="7"/>
  <c r="Z30" i="7"/>
  <c r="Y30" i="7"/>
  <c r="W30" i="7"/>
  <c r="V30" i="7"/>
  <c r="T30" i="7"/>
  <c r="S30" i="7"/>
  <c r="Q30" i="7"/>
  <c r="P30" i="7"/>
  <c r="N30" i="7"/>
  <c r="M30" i="7"/>
  <c r="K30" i="7"/>
  <c r="J30" i="7"/>
  <c r="H30" i="7"/>
  <c r="G30" i="7"/>
  <c r="E30" i="7"/>
  <c r="D30" i="7"/>
  <c r="Z29" i="7"/>
  <c r="Y29" i="7"/>
  <c r="W29" i="7"/>
  <c r="V29" i="7"/>
  <c r="T29" i="7"/>
  <c r="S29" i="7"/>
  <c r="Q29" i="7"/>
  <c r="P29" i="7"/>
  <c r="N29" i="7"/>
  <c r="M29" i="7"/>
  <c r="K29" i="7"/>
  <c r="J29" i="7"/>
  <c r="H29" i="7"/>
  <c r="G29" i="7"/>
  <c r="E29" i="7"/>
  <c r="D29" i="7"/>
  <c r="Z28" i="7"/>
  <c r="Y28" i="7"/>
  <c r="W28" i="7"/>
  <c r="V28" i="7"/>
  <c r="T28" i="7"/>
  <c r="S28" i="7"/>
  <c r="Q28" i="7"/>
  <c r="P28" i="7"/>
  <c r="N28" i="7"/>
  <c r="M28" i="7"/>
  <c r="K28" i="7"/>
  <c r="J28" i="7"/>
  <c r="H28" i="7"/>
  <c r="G28" i="7"/>
  <c r="E28" i="7"/>
  <c r="D28" i="7"/>
  <c r="Z27" i="7"/>
  <c r="Y27" i="7"/>
  <c r="W27" i="7"/>
  <c r="V27" i="7"/>
  <c r="T27" i="7"/>
  <c r="S27" i="7"/>
  <c r="Q27" i="7"/>
  <c r="P27" i="7"/>
  <c r="N27" i="7"/>
  <c r="M27" i="7"/>
  <c r="K27" i="7"/>
  <c r="J27" i="7"/>
  <c r="H27" i="7"/>
  <c r="G27" i="7"/>
  <c r="D27" i="7"/>
  <c r="X26" i="7"/>
  <c r="U26" i="7"/>
  <c r="R26" i="7"/>
  <c r="O26" i="7"/>
  <c r="L26" i="7"/>
  <c r="I26" i="7"/>
  <c r="F26" i="7"/>
  <c r="C26" i="7"/>
  <c r="Z25" i="7"/>
  <c r="Y25" i="7"/>
  <c r="W25" i="7"/>
  <c r="V25" i="7"/>
  <c r="T25" i="7"/>
  <c r="S25" i="7"/>
  <c r="Q25" i="7"/>
  <c r="P25" i="7"/>
  <c r="N25" i="7"/>
  <c r="M25" i="7"/>
  <c r="K25" i="7"/>
  <c r="J25" i="7"/>
  <c r="H25" i="7"/>
  <c r="G25" i="7"/>
  <c r="E25" i="7"/>
  <c r="D25" i="7"/>
  <c r="Z24" i="7"/>
  <c r="Y24" i="7"/>
  <c r="W24" i="7"/>
  <c r="V24" i="7"/>
  <c r="T24" i="7"/>
  <c r="S24" i="7"/>
  <c r="Q24" i="7"/>
  <c r="P24" i="7"/>
  <c r="N24" i="7"/>
  <c r="M24" i="7"/>
  <c r="K24" i="7"/>
  <c r="J24" i="7"/>
  <c r="H24" i="7"/>
  <c r="G24" i="7"/>
  <c r="E24" i="7"/>
  <c r="D24" i="7"/>
  <c r="X23" i="7"/>
  <c r="U23" i="7"/>
  <c r="R23" i="7"/>
  <c r="O23" i="7"/>
  <c r="L23" i="7"/>
  <c r="I23" i="7"/>
  <c r="F23" i="7"/>
  <c r="C23" i="7"/>
  <c r="Z21" i="7"/>
  <c r="Y21" i="7"/>
  <c r="W21" i="7"/>
  <c r="V21" i="7"/>
  <c r="T21" i="7"/>
  <c r="S21" i="7"/>
  <c r="Q21" i="7"/>
  <c r="P21" i="7"/>
  <c r="N21" i="7"/>
  <c r="M21" i="7"/>
  <c r="K21" i="7"/>
  <c r="J21" i="7"/>
  <c r="H21" i="7"/>
  <c r="G21" i="7"/>
  <c r="E21" i="7"/>
  <c r="D21" i="7"/>
  <c r="Z20" i="7"/>
  <c r="Y20" i="7"/>
  <c r="W20" i="7"/>
  <c r="V20" i="7"/>
  <c r="T20" i="7"/>
  <c r="S20" i="7"/>
  <c r="Q20" i="7"/>
  <c r="P20" i="7"/>
  <c r="N20" i="7"/>
  <c r="M20" i="7"/>
  <c r="K20" i="7"/>
  <c r="J20" i="7"/>
  <c r="H20" i="7"/>
  <c r="G20" i="7"/>
  <c r="E20" i="7"/>
  <c r="D20" i="7"/>
  <c r="Z19" i="7"/>
  <c r="Y19" i="7"/>
  <c r="W19" i="7"/>
  <c r="V19" i="7"/>
  <c r="T19" i="7"/>
  <c r="S19" i="7"/>
  <c r="Q19" i="7"/>
  <c r="P19" i="7"/>
  <c r="N19" i="7"/>
  <c r="M19" i="7"/>
  <c r="K19" i="7"/>
  <c r="J19" i="7"/>
  <c r="H19" i="7"/>
  <c r="G19" i="7"/>
  <c r="E19" i="7"/>
  <c r="D19" i="7"/>
  <c r="Z18" i="7"/>
  <c r="Y18" i="7"/>
  <c r="W18" i="7"/>
  <c r="V18" i="7"/>
  <c r="T18" i="7"/>
  <c r="S18" i="7"/>
  <c r="Q18" i="7"/>
  <c r="P18" i="7"/>
  <c r="N18" i="7"/>
  <c r="M18" i="7"/>
  <c r="K18" i="7"/>
  <c r="J18" i="7"/>
  <c r="H18" i="7"/>
  <c r="G18" i="7"/>
  <c r="E18" i="7"/>
  <c r="D18" i="7"/>
  <c r="Z17" i="7"/>
  <c r="Y17" i="7"/>
  <c r="W17" i="7"/>
  <c r="V17" i="7"/>
  <c r="T17" i="7"/>
  <c r="S17" i="7"/>
  <c r="Q17" i="7"/>
  <c r="P17" i="7"/>
  <c r="N17" i="7"/>
  <c r="M17" i="7"/>
  <c r="K17" i="7"/>
  <c r="J17" i="7"/>
  <c r="H17" i="7"/>
  <c r="G17" i="7"/>
  <c r="E17" i="7"/>
  <c r="D17" i="7"/>
  <c r="Z16" i="7"/>
  <c r="Y16" i="7"/>
  <c r="W16" i="7"/>
  <c r="V16" i="7"/>
  <c r="T16" i="7"/>
  <c r="S16" i="7"/>
  <c r="Q16" i="7"/>
  <c r="P16" i="7"/>
  <c r="N16" i="7"/>
  <c r="M16" i="7"/>
  <c r="K16" i="7"/>
  <c r="J16" i="7"/>
  <c r="H16" i="7"/>
  <c r="G16" i="7"/>
  <c r="E16" i="7"/>
  <c r="D16" i="7"/>
  <c r="Z15" i="7"/>
  <c r="Y15" i="7"/>
  <c r="W15" i="7"/>
  <c r="V15" i="7"/>
  <c r="T15" i="7"/>
  <c r="S15" i="7"/>
  <c r="Q15" i="7"/>
  <c r="P15" i="7"/>
  <c r="N15" i="7"/>
  <c r="M15" i="7"/>
  <c r="K15" i="7"/>
  <c r="J15" i="7"/>
  <c r="H15" i="7"/>
  <c r="G15" i="7"/>
  <c r="E15" i="7"/>
  <c r="D15" i="7"/>
  <c r="Z14" i="7"/>
  <c r="Y14" i="7"/>
  <c r="W14" i="7"/>
  <c r="V14" i="7"/>
  <c r="T14" i="7"/>
  <c r="S14" i="7"/>
  <c r="Q14" i="7"/>
  <c r="P14" i="7"/>
  <c r="N14" i="7"/>
  <c r="M14" i="7"/>
  <c r="K14" i="7"/>
  <c r="J14" i="7"/>
  <c r="H14" i="7"/>
  <c r="G14" i="7"/>
  <c r="E14" i="7"/>
  <c r="D14" i="7"/>
  <c r="Z13" i="7"/>
  <c r="Y13" i="7"/>
  <c r="W13" i="7"/>
  <c r="V13" i="7"/>
  <c r="T13" i="7"/>
  <c r="S13" i="7"/>
  <c r="Q13" i="7"/>
  <c r="P13" i="7"/>
  <c r="N13" i="7"/>
  <c r="M13" i="7"/>
  <c r="K13" i="7"/>
  <c r="J13" i="7"/>
  <c r="H13" i="7"/>
  <c r="G13" i="7"/>
  <c r="E13" i="7"/>
  <c r="D13" i="7"/>
  <c r="Z12" i="7"/>
  <c r="Y12" i="7"/>
  <c r="W12" i="7"/>
  <c r="V12" i="7"/>
  <c r="T12" i="7"/>
  <c r="S12" i="7"/>
  <c r="Q12" i="7"/>
  <c r="P12" i="7"/>
  <c r="N12" i="7"/>
  <c r="M12" i="7"/>
  <c r="K12" i="7"/>
  <c r="J12" i="7"/>
  <c r="H12" i="7"/>
  <c r="G12" i="7"/>
  <c r="E12" i="7"/>
  <c r="D12" i="7"/>
  <c r="Z11" i="7"/>
  <c r="Y11" i="7"/>
  <c r="W11" i="7"/>
  <c r="V11" i="7"/>
  <c r="T11" i="7"/>
  <c r="S11" i="7"/>
  <c r="Q11" i="7"/>
  <c r="P11" i="7"/>
  <c r="N11" i="7"/>
  <c r="M11" i="7"/>
  <c r="K11" i="7"/>
  <c r="J11" i="7"/>
  <c r="H11" i="7"/>
  <c r="G11" i="7"/>
  <c r="E11" i="7"/>
  <c r="D11" i="7"/>
  <c r="Z10" i="7"/>
  <c r="Y10" i="7"/>
  <c r="W10" i="7"/>
  <c r="V10" i="7"/>
  <c r="T10" i="7"/>
  <c r="S10" i="7"/>
  <c r="Q10" i="7"/>
  <c r="P10" i="7"/>
  <c r="N10" i="7"/>
  <c r="M10" i="7"/>
  <c r="K10" i="7"/>
  <c r="J10" i="7"/>
  <c r="H10" i="7"/>
  <c r="G10" i="7"/>
  <c r="E10" i="7"/>
  <c r="D10" i="7"/>
  <c r="W9" i="7"/>
  <c r="V9" i="7"/>
  <c r="N9" i="7"/>
  <c r="M9" i="7"/>
  <c r="E9" i="7"/>
  <c r="D9" i="7"/>
  <c r="Z7" i="7"/>
  <c r="Y7" i="7"/>
  <c r="W7" i="7"/>
  <c r="V7" i="7"/>
  <c r="T7" i="7"/>
  <c r="S7" i="7"/>
  <c r="Q7" i="7"/>
  <c r="P7" i="7"/>
  <c r="N7" i="7"/>
  <c r="M7" i="7"/>
  <c r="K7" i="7"/>
  <c r="J7" i="7"/>
  <c r="H7" i="7"/>
  <c r="G7" i="7"/>
  <c r="E7" i="7"/>
  <c r="D7" i="7"/>
  <c r="Z6" i="7"/>
  <c r="Y6" i="7"/>
  <c r="W6" i="7"/>
  <c r="V6" i="7"/>
  <c r="T6" i="7"/>
  <c r="S6" i="7"/>
  <c r="Q6" i="7"/>
  <c r="P6" i="7"/>
  <c r="N6" i="7"/>
  <c r="M6" i="7"/>
  <c r="K6" i="7"/>
  <c r="J6" i="7"/>
  <c r="H6" i="7"/>
  <c r="G6" i="7"/>
  <c r="E6" i="7"/>
  <c r="D6" i="7"/>
  <c r="Z5" i="7"/>
  <c r="Y5" i="7"/>
  <c r="W5" i="7"/>
  <c r="V5" i="7"/>
  <c r="T5" i="7"/>
  <c r="S5" i="7"/>
  <c r="Q5" i="7"/>
  <c r="P5" i="7"/>
  <c r="N5" i="7"/>
  <c r="M5" i="7"/>
  <c r="K5" i="7"/>
  <c r="J5" i="7"/>
  <c r="H5" i="7"/>
  <c r="G5" i="7"/>
  <c r="E5" i="7"/>
  <c r="D5" i="7"/>
  <c r="Z4" i="7"/>
  <c r="Y4" i="7"/>
  <c r="W4" i="7"/>
  <c r="V4" i="7"/>
  <c r="T4" i="7"/>
  <c r="S4" i="7"/>
  <c r="Q4" i="7"/>
  <c r="P4" i="7"/>
  <c r="N4" i="7"/>
  <c r="M4" i="7"/>
  <c r="K4" i="7"/>
  <c r="J4" i="7"/>
  <c r="H4" i="7"/>
  <c r="G4" i="7"/>
  <c r="E4" i="7"/>
  <c r="D4" i="7"/>
  <c r="E5" i="3"/>
  <c r="E6" i="3"/>
  <c r="E7" i="3"/>
  <c r="E11" i="3"/>
  <c r="E12" i="3"/>
  <c r="E13" i="3"/>
  <c r="E14" i="3"/>
  <c r="E15" i="3"/>
  <c r="E16" i="3"/>
  <c r="E17" i="3"/>
  <c r="E18" i="3"/>
  <c r="E19" i="3"/>
  <c r="E20" i="3"/>
  <c r="E21" i="3"/>
  <c r="D11" i="3"/>
  <c r="D12" i="3"/>
  <c r="Y5" i="3"/>
  <c r="Y6" i="3"/>
  <c r="Y7" i="3"/>
  <c r="Y11" i="3"/>
  <c r="Y12" i="3"/>
  <c r="Y13" i="3"/>
  <c r="Y14" i="3"/>
  <c r="Y15" i="3"/>
  <c r="Y16" i="3"/>
  <c r="Y17" i="3"/>
  <c r="Y18" i="3"/>
  <c r="Y19" i="3"/>
  <c r="Y20" i="3"/>
  <c r="Y21" i="3"/>
  <c r="Y24" i="3"/>
  <c r="Y25" i="3"/>
  <c r="Y26" i="3"/>
  <c r="Y27" i="3"/>
  <c r="Y28" i="3"/>
  <c r="Y29" i="3"/>
  <c r="Y30" i="3"/>
  <c r="Y31" i="3"/>
  <c r="Y33" i="3"/>
  <c r="Y34" i="3"/>
  <c r="Y35" i="3"/>
  <c r="Y36" i="3"/>
  <c r="Y4" i="3"/>
  <c r="V5" i="3"/>
  <c r="V6" i="3"/>
  <c r="V7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4" i="3"/>
  <c r="V25" i="3"/>
  <c r="V26" i="3"/>
  <c r="V27" i="3"/>
  <c r="V28" i="3"/>
  <c r="V29" i="3"/>
  <c r="V30" i="3"/>
  <c r="V31" i="3"/>
  <c r="V33" i="3"/>
  <c r="V34" i="3"/>
  <c r="V35" i="3"/>
  <c r="V36" i="3"/>
  <c r="V4" i="3"/>
  <c r="S5" i="3"/>
  <c r="S6" i="3"/>
  <c r="S7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4" i="3"/>
  <c r="S25" i="3"/>
  <c r="S26" i="3"/>
  <c r="S27" i="3"/>
  <c r="S28" i="3"/>
  <c r="S29" i="3"/>
  <c r="S30" i="3"/>
  <c r="S31" i="3"/>
  <c r="S33" i="3"/>
  <c r="S34" i="3"/>
  <c r="S35" i="3"/>
  <c r="S36" i="3"/>
  <c r="S4" i="3"/>
  <c r="P5" i="3"/>
  <c r="P6" i="3"/>
  <c r="P7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4" i="3"/>
  <c r="P25" i="3"/>
  <c r="P26" i="3"/>
  <c r="P27" i="3"/>
  <c r="P28" i="3"/>
  <c r="P29" i="3"/>
  <c r="P30" i="3"/>
  <c r="P31" i="3"/>
  <c r="P33" i="3"/>
  <c r="P34" i="3"/>
  <c r="P35" i="3"/>
  <c r="P36" i="3"/>
  <c r="P4" i="3"/>
  <c r="M5" i="3"/>
  <c r="M6" i="3"/>
  <c r="M7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4" i="3"/>
  <c r="M25" i="3"/>
  <c r="M26" i="3"/>
  <c r="M27" i="3"/>
  <c r="M28" i="3"/>
  <c r="M29" i="3"/>
  <c r="M30" i="3"/>
  <c r="M31" i="3"/>
  <c r="M33" i="3"/>
  <c r="M34" i="3"/>
  <c r="M35" i="3"/>
  <c r="M36" i="3"/>
  <c r="M4" i="3"/>
  <c r="J5" i="3"/>
  <c r="J6" i="3"/>
  <c r="J7" i="3"/>
  <c r="J12" i="3"/>
  <c r="J13" i="3"/>
  <c r="J14" i="3"/>
  <c r="J15" i="3"/>
  <c r="J16" i="3"/>
  <c r="J17" i="3"/>
  <c r="J18" i="3"/>
  <c r="J19" i="3"/>
  <c r="J20" i="3"/>
  <c r="J21" i="3"/>
  <c r="J24" i="3"/>
  <c r="J25" i="3"/>
  <c r="J26" i="3"/>
  <c r="J27" i="3"/>
  <c r="J28" i="3"/>
  <c r="J29" i="3"/>
  <c r="J30" i="3"/>
  <c r="J31" i="3"/>
  <c r="J33" i="3"/>
  <c r="J34" i="3"/>
  <c r="J35" i="3"/>
  <c r="J36" i="3"/>
  <c r="J4" i="3"/>
  <c r="G5" i="3"/>
  <c r="G6" i="3"/>
  <c r="G7" i="3"/>
  <c r="G11" i="3"/>
  <c r="G12" i="3"/>
  <c r="G13" i="3"/>
  <c r="G14" i="3"/>
  <c r="G15" i="3"/>
  <c r="G16" i="3"/>
  <c r="G17" i="3"/>
  <c r="G18" i="3"/>
  <c r="G19" i="3"/>
  <c r="G20" i="3"/>
  <c r="G21" i="3"/>
  <c r="G24" i="3"/>
  <c r="G25" i="3"/>
  <c r="G26" i="3"/>
  <c r="G27" i="3"/>
  <c r="G28" i="3"/>
  <c r="G29" i="3"/>
  <c r="G30" i="3"/>
  <c r="G31" i="3"/>
  <c r="G33" i="3"/>
  <c r="G34" i="3"/>
  <c r="G35" i="3"/>
  <c r="G36" i="3"/>
  <c r="G4" i="3"/>
  <c r="H4" i="3"/>
  <c r="D4" i="3"/>
  <c r="D5" i="3"/>
  <c r="D6" i="3"/>
  <c r="D7" i="3"/>
  <c r="D13" i="3"/>
  <c r="D14" i="3"/>
  <c r="D15" i="3"/>
  <c r="D16" i="3"/>
  <c r="D17" i="3"/>
  <c r="D18" i="3"/>
  <c r="D19" i="3"/>
  <c r="D20" i="3"/>
  <c r="D21" i="3"/>
  <c r="D24" i="3"/>
  <c r="D25" i="3"/>
  <c r="D26" i="3"/>
  <c r="D27" i="3"/>
  <c r="D28" i="3"/>
  <c r="D29" i="3"/>
  <c r="D30" i="3"/>
  <c r="D31" i="3"/>
  <c r="D33" i="3"/>
  <c r="D34" i="3"/>
  <c r="D35" i="3"/>
  <c r="D36" i="3"/>
  <c r="T4" i="3"/>
  <c r="K7" i="3"/>
  <c r="E4" i="3"/>
  <c r="Z7" i="3"/>
  <c r="W7" i="3"/>
  <c r="W9" i="3"/>
  <c r="T7" i="3"/>
  <c r="T9" i="3"/>
  <c r="N7" i="3"/>
  <c r="H7" i="3"/>
  <c r="Q7" i="3"/>
  <c r="Q9" i="3"/>
  <c r="Q10" i="3"/>
  <c r="H11" i="3"/>
  <c r="Z5" i="3"/>
  <c r="Z6" i="3"/>
  <c r="Z12" i="3"/>
  <c r="Z13" i="3"/>
  <c r="Z14" i="3"/>
  <c r="Z15" i="3"/>
  <c r="Z16" i="3"/>
  <c r="Z17" i="3"/>
  <c r="Z18" i="3"/>
  <c r="Z19" i="3"/>
  <c r="Z20" i="3"/>
  <c r="Z21" i="3"/>
  <c r="Z24" i="3"/>
  <c r="Z25" i="3"/>
  <c r="Z26" i="3"/>
  <c r="Z27" i="3"/>
  <c r="Z28" i="3"/>
  <c r="Z29" i="3"/>
  <c r="Z30" i="3"/>
  <c r="Z31" i="3"/>
  <c r="Z33" i="3"/>
  <c r="Z34" i="3"/>
  <c r="Z35" i="3"/>
  <c r="Z36" i="3"/>
  <c r="W5" i="3"/>
  <c r="W6" i="3"/>
  <c r="W10" i="3"/>
  <c r="W11" i="3"/>
  <c r="W12" i="3"/>
  <c r="W13" i="3"/>
  <c r="W14" i="3"/>
  <c r="W15" i="3"/>
  <c r="W16" i="3"/>
  <c r="W17" i="3"/>
  <c r="W18" i="3"/>
  <c r="W19" i="3"/>
  <c r="W20" i="3"/>
  <c r="W21" i="3"/>
  <c r="W24" i="3"/>
  <c r="W25" i="3"/>
  <c r="W26" i="3"/>
  <c r="W27" i="3"/>
  <c r="W28" i="3"/>
  <c r="W29" i="3"/>
  <c r="W30" i="3"/>
  <c r="W31" i="3"/>
  <c r="W33" i="3"/>
  <c r="W34" i="3"/>
  <c r="W35" i="3"/>
  <c r="W36" i="3"/>
  <c r="T5" i="3"/>
  <c r="T6" i="3"/>
  <c r="T10" i="3"/>
  <c r="T11" i="3"/>
  <c r="T12" i="3"/>
  <c r="T13" i="3"/>
  <c r="T14" i="3"/>
  <c r="T15" i="3"/>
  <c r="T16" i="3"/>
  <c r="T17" i="3"/>
  <c r="T18" i="3"/>
  <c r="T19" i="3"/>
  <c r="T20" i="3"/>
  <c r="T21" i="3"/>
  <c r="T24" i="3"/>
  <c r="T25" i="3"/>
  <c r="T26" i="3"/>
  <c r="T27" i="3"/>
  <c r="T28" i="3"/>
  <c r="T29" i="3"/>
  <c r="T30" i="3"/>
  <c r="T31" i="3"/>
  <c r="T33" i="3"/>
  <c r="T34" i="3"/>
  <c r="T35" i="3"/>
  <c r="T36" i="3"/>
  <c r="Q5" i="3"/>
  <c r="Q6" i="3"/>
  <c r="Q11" i="3"/>
  <c r="Q12" i="3"/>
  <c r="Q13" i="3"/>
  <c r="Q14" i="3"/>
  <c r="Q15" i="3"/>
  <c r="Q16" i="3"/>
  <c r="Q17" i="3"/>
  <c r="Q18" i="3"/>
  <c r="Q19" i="3"/>
  <c r="Q20" i="3"/>
  <c r="Q21" i="3"/>
  <c r="Q24" i="3"/>
  <c r="Q25" i="3"/>
  <c r="Q26" i="3"/>
  <c r="Q27" i="3"/>
  <c r="Q28" i="3"/>
  <c r="Q29" i="3"/>
  <c r="Q30" i="3"/>
  <c r="Q31" i="3"/>
  <c r="Q33" i="3"/>
  <c r="Q34" i="3"/>
  <c r="Q35" i="3"/>
  <c r="Q36" i="3"/>
  <c r="N5" i="3"/>
  <c r="N6" i="3"/>
  <c r="N9" i="3"/>
  <c r="AA9" i="3" s="1"/>
  <c r="N10" i="3"/>
  <c r="N11" i="3"/>
  <c r="N12" i="3"/>
  <c r="N13" i="3"/>
  <c r="N14" i="3"/>
  <c r="N15" i="3"/>
  <c r="N16" i="3"/>
  <c r="N17" i="3"/>
  <c r="N18" i="3"/>
  <c r="N19" i="3"/>
  <c r="N20" i="3"/>
  <c r="N21" i="3"/>
  <c r="N24" i="3"/>
  <c r="N25" i="3"/>
  <c r="N26" i="3"/>
  <c r="N27" i="3"/>
  <c r="N28" i="3"/>
  <c r="N29" i="3"/>
  <c r="N30" i="3"/>
  <c r="N31" i="3"/>
  <c r="N33" i="3"/>
  <c r="N34" i="3"/>
  <c r="N35" i="3"/>
  <c r="N36" i="3"/>
  <c r="K5" i="3"/>
  <c r="K6" i="3"/>
  <c r="K12" i="3"/>
  <c r="K13" i="3"/>
  <c r="K14" i="3"/>
  <c r="K15" i="3"/>
  <c r="K16" i="3"/>
  <c r="K17" i="3"/>
  <c r="K18" i="3"/>
  <c r="K19" i="3"/>
  <c r="K20" i="3"/>
  <c r="K21" i="3"/>
  <c r="K24" i="3"/>
  <c r="K25" i="3"/>
  <c r="K26" i="3"/>
  <c r="K27" i="3"/>
  <c r="K28" i="3"/>
  <c r="K29" i="3"/>
  <c r="K30" i="3"/>
  <c r="K31" i="3"/>
  <c r="K33" i="3"/>
  <c r="K34" i="3"/>
  <c r="K35" i="3"/>
  <c r="K36" i="3"/>
  <c r="H5" i="3"/>
  <c r="H6" i="3"/>
  <c r="H12" i="3"/>
  <c r="H13" i="3"/>
  <c r="H14" i="3"/>
  <c r="H15" i="3"/>
  <c r="H16" i="3"/>
  <c r="H17" i="3"/>
  <c r="H18" i="3"/>
  <c r="H19" i="3"/>
  <c r="H20" i="3"/>
  <c r="H21" i="3"/>
  <c r="H24" i="3"/>
  <c r="H25" i="3"/>
  <c r="H26" i="3"/>
  <c r="H27" i="3"/>
  <c r="H28" i="3"/>
  <c r="H29" i="3"/>
  <c r="H30" i="3"/>
  <c r="H31" i="3"/>
  <c r="H33" i="3"/>
  <c r="H34" i="3"/>
  <c r="H35" i="3"/>
  <c r="H36" i="3"/>
  <c r="E24" i="3"/>
  <c r="E25" i="3"/>
  <c r="E26" i="3"/>
  <c r="E27" i="3"/>
  <c r="E28" i="3"/>
  <c r="E29" i="3"/>
  <c r="E30" i="3"/>
  <c r="E31" i="3"/>
  <c r="E33" i="3"/>
  <c r="E34" i="3"/>
  <c r="E35" i="3"/>
  <c r="E36" i="3"/>
  <c r="Z4" i="3"/>
  <c r="W4" i="3"/>
  <c r="Q4" i="3"/>
  <c r="N4" i="3"/>
  <c r="K4" i="3"/>
  <c r="X32" i="3"/>
  <c r="U32" i="3"/>
  <c r="R32" i="3"/>
  <c r="O32" i="3"/>
  <c r="L32" i="3"/>
  <c r="I32" i="3"/>
  <c r="F32" i="3"/>
  <c r="C32" i="3"/>
  <c r="X23" i="3"/>
  <c r="U23" i="3"/>
  <c r="R23" i="3"/>
  <c r="O23" i="3"/>
  <c r="L23" i="3"/>
  <c r="I23" i="3"/>
  <c r="F23" i="3"/>
  <c r="C23" i="3"/>
  <c r="E38" i="13" l="1"/>
  <c r="C38" i="13" s="1"/>
  <c r="AA8" i="11"/>
  <c r="AA8" i="14"/>
  <c r="I41" i="13"/>
  <c r="K35" i="12"/>
  <c r="I35" i="12" s="1"/>
  <c r="H37" i="3"/>
  <c r="F37" i="3" s="1"/>
  <c r="E37" i="3"/>
  <c r="C37" i="3" s="1"/>
  <c r="I43" i="13"/>
  <c r="I42" i="13"/>
  <c r="AA36" i="13"/>
  <c r="AA6" i="10"/>
  <c r="AA18" i="10"/>
  <c r="AA32" i="10"/>
  <c r="AA37" i="10"/>
  <c r="AA7" i="12"/>
  <c r="AA23" i="12"/>
  <c r="AA31" i="12"/>
  <c r="AA24" i="7"/>
  <c r="AA28" i="7"/>
  <c r="AA6" i="7"/>
  <c r="AA7" i="7"/>
  <c r="AA9" i="7"/>
  <c r="AA19" i="16"/>
  <c r="AA34" i="16"/>
  <c r="I44" i="10"/>
  <c r="I43" i="10"/>
  <c r="I42" i="10"/>
  <c r="I41" i="11"/>
  <c r="I40" i="11"/>
  <c r="Z36" i="11"/>
  <c r="X36" i="11" s="1"/>
  <c r="I39" i="11"/>
  <c r="I42" i="3"/>
  <c r="I40" i="3"/>
  <c r="I41" i="3"/>
  <c r="I39" i="7"/>
  <c r="I40" i="7"/>
  <c r="I41" i="7"/>
  <c r="I38" i="12"/>
  <c r="AA28" i="13"/>
  <c r="I38" i="13"/>
  <c r="Z38" i="13"/>
  <c r="X38" i="13" s="1"/>
  <c r="N38" i="13"/>
  <c r="L38" i="13" s="1"/>
  <c r="AA34" i="13"/>
  <c r="F38" i="13"/>
  <c r="AA30" i="13"/>
  <c r="AA31" i="13"/>
  <c r="AA35" i="13"/>
  <c r="Q38" i="13"/>
  <c r="O38" i="13" s="1"/>
  <c r="U38" i="13"/>
  <c r="T39" i="10"/>
  <c r="R39" i="10" s="1"/>
  <c r="AA22" i="10"/>
  <c r="Q39" i="10"/>
  <c r="O39" i="10" s="1"/>
  <c r="AA36" i="10"/>
  <c r="W39" i="10"/>
  <c r="U39" i="10" s="1"/>
  <c r="K39" i="10"/>
  <c r="I39" i="10" s="1"/>
  <c r="AA23" i="10"/>
  <c r="AA19" i="10"/>
  <c r="Z39" i="10"/>
  <c r="X39" i="10" s="1"/>
  <c r="AA5" i="10"/>
  <c r="N35" i="12"/>
  <c r="L35" i="12" s="1"/>
  <c r="Q35" i="12"/>
  <c r="O35" i="12" s="1"/>
  <c r="T35" i="12"/>
  <c r="R35" i="12" s="1"/>
  <c r="AA26" i="12"/>
  <c r="AA28" i="12"/>
  <c r="AA29" i="12"/>
  <c r="Z35" i="12"/>
  <c r="X35" i="12" s="1"/>
  <c r="H35" i="12"/>
  <c r="F35" i="12" s="1"/>
  <c r="AA32" i="7"/>
  <c r="AA34" i="7"/>
  <c r="AA35" i="7"/>
  <c r="Q36" i="7"/>
  <c r="O36" i="7" s="1"/>
  <c r="T36" i="7"/>
  <c r="R36" i="7" s="1"/>
  <c r="AA12" i="7"/>
  <c r="W36" i="7"/>
  <c r="U36" i="7" s="1"/>
  <c r="Z36" i="7"/>
  <c r="X36" i="7" s="1"/>
  <c r="AA29" i="7"/>
  <c r="AA5" i="7"/>
  <c r="AA27" i="7"/>
  <c r="AA26" i="7" s="1"/>
  <c r="W42" i="14"/>
  <c r="U42" i="14" s="1"/>
  <c r="AA37" i="14"/>
  <c r="K42" i="14"/>
  <c r="I42" i="14" s="1"/>
  <c r="E39" i="10"/>
  <c r="C39" i="10" s="1"/>
  <c r="E35" i="12"/>
  <c r="C35" i="12" s="1"/>
  <c r="E36" i="7"/>
  <c r="C36" i="7" s="1"/>
  <c r="N39" i="10"/>
  <c r="L39" i="10" s="1"/>
  <c r="N36" i="7"/>
  <c r="L36" i="7" s="1"/>
  <c r="I40" i="12"/>
  <c r="I39" i="12"/>
  <c r="N42" i="14"/>
  <c r="L42" i="14" s="1"/>
  <c r="Z42" i="14"/>
  <c r="X42" i="14" s="1"/>
  <c r="AA22" i="14"/>
  <c r="K36" i="11"/>
  <c r="I36" i="11" s="1"/>
  <c r="AA4" i="10"/>
  <c r="H39" i="10"/>
  <c r="F39" i="10" s="1"/>
  <c r="AA24" i="16"/>
  <c r="AA33" i="7"/>
  <c r="K36" i="7"/>
  <c r="I36" i="7" s="1"/>
  <c r="AA28" i="10"/>
  <c r="AA4" i="12"/>
  <c r="H42" i="14"/>
  <c r="F42" i="14" s="1"/>
  <c r="T42" i="14"/>
  <c r="R42" i="14" s="1"/>
  <c r="AA32" i="14"/>
  <c r="AA10" i="7"/>
  <c r="AA16" i="14"/>
  <c r="AA23" i="14"/>
  <c r="AA24" i="14"/>
  <c r="AA34" i="14"/>
  <c r="AA36" i="14"/>
  <c r="AA40" i="14"/>
  <c r="AA7" i="14"/>
  <c r="AA12" i="14"/>
  <c r="AA33" i="14"/>
  <c r="Q42" i="14"/>
  <c r="O42" i="14" s="1"/>
  <c r="AA5" i="14"/>
  <c r="AA6" i="14"/>
  <c r="AA9" i="14"/>
  <c r="AA10" i="14"/>
  <c r="AA13" i="14"/>
  <c r="AA14" i="14"/>
  <c r="AA15" i="14"/>
  <c r="AA41" i="14"/>
  <c r="AA17" i="14"/>
  <c r="AA18" i="14"/>
  <c r="AA21" i="14"/>
  <c r="AA11" i="14"/>
  <c r="AA12" i="13"/>
  <c r="AA15" i="13"/>
  <c r="AA20" i="10"/>
  <c r="AA21" i="10"/>
  <c r="AA23" i="13"/>
  <c r="AA37" i="13"/>
  <c r="AA32" i="13"/>
  <c r="AA6" i="13"/>
  <c r="AA10" i="13"/>
  <c r="AA13" i="13"/>
  <c r="AA14" i="13"/>
  <c r="AA16" i="13"/>
  <c r="AA22" i="13"/>
  <c r="AA24" i="13"/>
  <c r="AA4" i="13"/>
  <c r="W36" i="11"/>
  <c r="U36" i="11" s="1"/>
  <c r="AA5" i="11"/>
  <c r="N36" i="11"/>
  <c r="L36" i="11" s="1"/>
  <c r="AA6" i="12"/>
  <c r="AA5" i="12"/>
  <c r="AA4" i="11"/>
  <c r="AA24" i="11"/>
  <c r="AA28" i="11"/>
  <c r="AA33" i="11"/>
  <c r="W35" i="12"/>
  <c r="U35" i="12" s="1"/>
  <c r="AA33" i="12"/>
  <c r="AA34" i="12"/>
  <c r="AA27" i="12"/>
  <c r="AA8" i="12"/>
  <c r="AA10" i="12"/>
  <c r="AA11" i="12"/>
  <c r="AA12" i="12"/>
  <c r="AA13" i="12"/>
  <c r="AA14" i="12"/>
  <c r="AA24" i="12"/>
  <c r="AA22" i="12" s="1"/>
  <c r="AA15" i="12"/>
  <c r="AA16" i="12"/>
  <c r="AA17" i="12"/>
  <c r="AA18" i="12"/>
  <c r="AA19" i="12"/>
  <c r="AA20" i="12"/>
  <c r="AA32" i="12"/>
  <c r="AA6" i="11"/>
  <c r="AA7" i="11"/>
  <c r="AA15" i="11"/>
  <c r="AA17" i="11"/>
  <c r="AA18" i="11"/>
  <c r="AA19" i="11"/>
  <c r="AA20" i="11"/>
  <c r="AA27" i="11"/>
  <c r="AA29" i="11"/>
  <c r="AA30" i="11"/>
  <c r="AA35" i="11"/>
  <c r="AA10" i="11"/>
  <c r="AA34" i="11"/>
  <c r="E36" i="11"/>
  <c r="C36" i="11" s="1"/>
  <c r="Q36" i="11"/>
  <c r="O36" i="11" s="1"/>
  <c r="AA16" i="11"/>
  <c r="AA11" i="11"/>
  <c r="AA12" i="11"/>
  <c r="AA13" i="11"/>
  <c r="AA14" i="11"/>
  <c r="AA25" i="11"/>
  <c r="AA32" i="11"/>
  <c r="H36" i="11"/>
  <c r="F36" i="11" s="1"/>
  <c r="T36" i="11"/>
  <c r="R36" i="11" s="1"/>
  <c r="AA20" i="7"/>
  <c r="AA33" i="10"/>
  <c r="AA30" i="10" s="1"/>
  <c r="AA38" i="10"/>
  <c r="AA12" i="10"/>
  <c r="AA24" i="10"/>
  <c r="AA18" i="7"/>
  <c r="AA16" i="10"/>
  <c r="AA29" i="10"/>
  <c r="AA13" i="10"/>
  <c r="AA14" i="10"/>
  <c r="AA11" i="10"/>
  <c r="AA25" i="10"/>
  <c r="AA15" i="10"/>
  <c r="AA17" i="10"/>
  <c r="AA10" i="10"/>
  <c r="AA7" i="10"/>
  <c r="AA30" i="7"/>
  <c r="AA11" i="7"/>
  <c r="H36" i="7"/>
  <c r="F36" i="7" s="1"/>
  <c r="AA13" i="7"/>
  <c r="AA14" i="7"/>
  <c r="AA15" i="7"/>
  <c r="AA17" i="7"/>
  <c r="AA25" i="7"/>
  <c r="AA19" i="7"/>
  <c r="AA16" i="7"/>
  <c r="AA21" i="7"/>
  <c r="AA4" i="7"/>
  <c r="AA34" i="3"/>
  <c r="AA10" i="3"/>
  <c r="AA11" i="3"/>
  <c r="AA15" i="3"/>
  <c r="AA14" i="3"/>
  <c r="AA7" i="3"/>
  <c r="AA6" i="3"/>
  <c r="T37" i="3"/>
  <c r="R37" i="3" s="1"/>
  <c r="Z37" i="3"/>
  <c r="X37" i="3" s="1"/>
  <c r="AA30" i="3"/>
  <c r="K37" i="3"/>
  <c r="I37" i="3" s="1"/>
  <c r="Q37" i="3"/>
  <c r="O37" i="3" s="1"/>
  <c r="N37" i="3"/>
  <c r="L37" i="3" s="1"/>
  <c r="W37" i="3"/>
  <c r="U37" i="3" s="1"/>
  <c r="AA20" i="3"/>
  <c r="AA25" i="3"/>
  <c r="AA36" i="3"/>
  <c r="AA27" i="3"/>
  <c r="AA17" i="3"/>
  <c r="AA31" i="3"/>
  <c r="AA21" i="3"/>
  <c r="AA13" i="3"/>
  <c r="AA28" i="3"/>
  <c r="AA18" i="3"/>
  <c r="AA29" i="3"/>
  <c r="AA12" i="3"/>
  <c r="AA19" i="3"/>
  <c r="AA35" i="3"/>
  <c r="AA26" i="3"/>
  <c r="AA5" i="3"/>
  <c r="AA33" i="3"/>
  <c r="AA24" i="3"/>
  <c r="AA16" i="3"/>
  <c r="AA4" i="3"/>
  <c r="AA32" i="3" l="1"/>
  <c r="AA23" i="3"/>
  <c r="AA30" i="12"/>
  <c r="AA31" i="11"/>
  <c r="AA20" i="14"/>
  <c r="AA35" i="14"/>
  <c r="AA25" i="14"/>
  <c r="AA3" i="12"/>
  <c r="AA3" i="7"/>
  <c r="AA3" i="11"/>
  <c r="AA3" i="3"/>
  <c r="AA27" i="10"/>
  <c r="AA34" i="10"/>
  <c r="AA31" i="7"/>
  <c r="AA23" i="7"/>
  <c r="AA22" i="11"/>
  <c r="AA3" i="10"/>
  <c r="I45" i="10"/>
  <c r="AA3" i="13"/>
  <c r="AA33" i="13"/>
  <c r="AA25" i="12"/>
  <c r="I44" i="13"/>
  <c r="I42" i="7"/>
  <c r="I41" i="12"/>
  <c r="I42" i="11"/>
  <c r="I43" i="3"/>
  <c r="E42" i="14"/>
  <c r="C42" i="14" s="1"/>
  <c r="AA38" i="13" l="1"/>
  <c r="AA37" i="3"/>
  <c r="AA35" i="12"/>
  <c r="AA39" i="10"/>
  <c r="AA36" i="7"/>
  <c r="AA36" i="11"/>
  <c r="AA4" i="14"/>
  <c r="AA3" i="14" s="1"/>
  <c r="AA42" i="14" s="1"/>
  <c r="I42" i="16"/>
  <c r="I44" i="16"/>
  <c r="G4" i="16"/>
  <c r="I43" i="16"/>
  <c r="H4" i="16"/>
  <c r="AA4" i="16" s="1"/>
  <c r="AA3" i="16" s="1"/>
  <c r="AA39" i="16" s="1"/>
  <c r="I45" i="16" l="1"/>
  <c r="H39" i="16"/>
  <c r="F39" i="16" s="1"/>
  <c r="I45" i="14"/>
  <c r="I47" i="14"/>
  <c r="I46" i="14"/>
  <c r="I48" i="14" l="1"/>
</calcChain>
</file>

<file path=xl/sharedStrings.xml><?xml version="1.0" encoding="utf-8"?>
<sst xmlns="http://schemas.openxmlformats.org/spreadsheetml/2006/main" count="1048" uniqueCount="245">
  <si>
    <t>Nafn nemanda:</t>
  </si>
  <si>
    <t>Danska</t>
  </si>
  <si>
    <t>Enska</t>
  </si>
  <si>
    <t>Íslenska</t>
  </si>
  <si>
    <t>Fjármálalæsi</t>
  </si>
  <si>
    <t>Íþróttir</t>
  </si>
  <si>
    <t>Kynjafræði</t>
  </si>
  <si>
    <t>Lokaverkefni</t>
  </si>
  <si>
    <t>Lýðheilsa og vellíðan</t>
  </si>
  <si>
    <t>Umhverfisfræði</t>
  </si>
  <si>
    <t>Raungreinar</t>
  </si>
  <si>
    <t>Félagsfræði</t>
  </si>
  <si>
    <t>Fjölmiðlafræði</t>
  </si>
  <si>
    <t>Saga</t>
  </si>
  <si>
    <t>Sálfræði</t>
  </si>
  <si>
    <t>Stærðfræði</t>
  </si>
  <si>
    <t>Skst.</t>
  </si>
  <si>
    <t>DANS</t>
  </si>
  <si>
    <t>ENSK</t>
  </si>
  <si>
    <t>ÍSLE</t>
  </si>
  <si>
    <t>FJÁR</t>
  </si>
  <si>
    <t>ÍÞRÓ</t>
  </si>
  <si>
    <t>KYNJ</t>
  </si>
  <si>
    <t>LÝÐH</t>
  </si>
  <si>
    <t>UMHV</t>
  </si>
  <si>
    <t>FÉLA</t>
  </si>
  <si>
    <t>FJÖL</t>
  </si>
  <si>
    <t>SAGA</t>
  </si>
  <si>
    <t>SÁLF</t>
  </si>
  <si>
    <t>STÆR</t>
  </si>
  <si>
    <t>Framtíðarplön:</t>
  </si>
  <si>
    <t>SPÆN</t>
  </si>
  <si>
    <t>ÞÝSK</t>
  </si>
  <si>
    <t>Spænska</t>
  </si>
  <si>
    <t>Þýska</t>
  </si>
  <si>
    <t>Viðskiptalögfræði</t>
  </si>
  <si>
    <t>VLÖG</t>
  </si>
  <si>
    <t>EFNA</t>
  </si>
  <si>
    <t>EÐLI</t>
  </si>
  <si>
    <t>LÍFF</t>
  </si>
  <si>
    <t>JARÐ</t>
  </si>
  <si>
    <t>Einingar alls á önn</t>
  </si>
  <si>
    <t>Þriðja mál</t>
  </si>
  <si>
    <t>VERA</t>
  </si>
  <si>
    <t>LOVE</t>
  </si>
  <si>
    <t xml:space="preserve">Nám hefst: </t>
  </si>
  <si>
    <t>val1_namsg</t>
  </si>
  <si>
    <t>val1_nams2</t>
  </si>
  <si>
    <t>thridamal_namsg</t>
  </si>
  <si>
    <t>raungreinar</t>
  </si>
  <si>
    <t>Félags- og hugvísindabraut</t>
  </si>
  <si>
    <t>LOVE3CA03 er tekinn á lokaönn</t>
  </si>
  <si>
    <t>VERA á 1. þrepi er á önnum 1-4 og VERA2BA01 er á lokaönn</t>
  </si>
  <si>
    <t>1. þreps áfangar í dönsku, ensku, íslensku og stærðfræði eru án eininga. Nemendur þurfa að gera ráð fyrir vinnu í þeim áföngum sem samsvarar 5 einingum</t>
  </si>
  <si>
    <t>1. önn</t>
  </si>
  <si>
    <t>2. önn</t>
  </si>
  <si>
    <t>3.önn</t>
  </si>
  <si>
    <t>4. önn</t>
  </si>
  <si>
    <t>5. önn</t>
  </si>
  <si>
    <t>6. önn</t>
  </si>
  <si>
    <t>7. önn</t>
  </si>
  <si>
    <t>8. önn</t>
  </si>
  <si>
    <t>Kjarni - 142 einingar</t>
  </si>
  <si>
    <t>Óbundið val - Að lágmarki 20 einingar</t>
  </si>
  <si>
    <t>Saml.</t>
  </si>
  <si>
    <t>Saml</t>
  </si>
  <si>
    <t>Þrep</t>
  </si>
  <si>
    <t>Þpre</t>
  </si>
  <si>
    <t>Einingar á 1. þrepi</t>
  </si>
  <si>
    <t>Einingar á 2. þrepi</t>
  </si>
  <si>
    <t>Eininingar á 3. þrepi</t>
  </si>
  <si>
    <t>Fjöldi</t>
  </si>
  <si>
    <t>Heildarfjöldi eininga</t>
  </si>
  <si>
    <t>Lágmark 202 einingar</t>
  </si>
  <si>
    <t>Viðmið aðalnámskrár framhaldsskóla</t>
  </si>
  <si>
    <t>Lágmark 35 einingar</t>
  </si>
  <si>
    <t>FELA_RAUN</t>
  </si>
  <si>
    <t>val2_raun_namsg</t>
  </si>
  <si>
    <t>VAL1_NAMSG2_raun</t>
  </si>
  <si>
    <t>VAL1_NAMSG_raun</t>
  </si>
  <si>
    <t>Eðlisfræði</t>
  </si>
  <si>
    <t>Efnafræði</t>
  </si>
  <si>
    <t>Líffræði</t>
  </si>
  <si>
    <t>Jarðfræði</t>
  </si>
  <si>
    <t>Næringarfræði</t>
  </si>
  <si>
    <t>val2_raunNamsg2</t>
  </si>
  <si>
    <t>NÆRI</t>
  </si>
  <si>
    <t>FÉHU braut</t>
  </si>
  <si>
    <t>Félags- og hugvísindagreinar</t>
  </si>
  <si>
    <t>Raungreinabraut</t>
  </si>
  <si>
    <t>Viðskipta- og hagfræðibraut</t>
  </si>
  <si>
    <t>Alþjóðaviðskipti</t>
  </si>
  <si>
    <t>Bókfærsla</t>
  </si>
  <si>
    <t>Markaðsfræði</t>
  </si>
  <si>
    <t>Rekstrarhagfræði</t>
  </si>
  <si>
    <t>Stjórnun</t>
  </si>
  <si>
    <t>Þjóðhagfræði</t>
  </si>
  <si>
    <t>ALÞV</t>
  </si>
  <si>
    <t>BÓKF</t>
  </si>
  <si>
    <t>MARK</t>
  </si>
  <si>
    <t>REKS</t>
  </si>
  <si>
    <t>STJÓ</t>
  </si>
  <si>
    <t>ÞJÓÐ</t>
  </si>
  <si>
    <t>LÝÐH2BA05 er tekin á 1. önn (almennt tekin á 1. eða 2. önn)</t>
  </si>
  <si>
    <t>UMHV2BA05 er tekin á 2. önn (almennt tekin á 1. eða 2. önn)</t>
  </si>
  <si>
    <t>KYNJ2AB05 er tekin á 3. önn (almennt tekin á 3. eða 4. önn)</t>
  </si>
  <si>
    <t>Miðað er við að nemendur á FÉHU fari eftir þessu skipulagi:</t>
  </si>
  <si>
    <t>RAUN braut</t>
  </si>
  <si>
    <t>Mikilvægar upplýsingar varðandi val á FÉHU-braut:</t>
  </si>
  <si>
    <t>Mikilvægar upplýsingar varðandi val RAUN-braut:</t>
  </si>
  <si>
    <t>Miðað er við að nemendur á RAUN fari eftir þessu skipulagi:</t>
  </si>
  <si>
    <t>Mikilvægar upplýsingar varðandi val VIHA-braut:</t>
  </si>
  <si>
    <t>Miðað er við að nemendur á VIHA fari eftir þessu skipulagi:</t>
  </si>
  <si>
    <t>Mikilvægar upplýsingar varðandi val á AFFH-braut:</t>
  </si>
  <si>
    <t>Miðað er við að nemendur á AFFH fari eftir þessu skipulagi:</t>
  </si>
  <si>
    <t>AFRG braut (Afreksíþróttasvið raungreinabraut)</t>
  </si>
  <si>
    <t>AFVH braut (Afrekssvið viðskipta og hagfræðibraut)</t>
  </si>
  <si>
    <t>Mikilvægar upplýsingar varðandi val á AFRG-braut:</t>
  </si>
  <si>
    <t>Miðað er við að nemendur á AFRG fari eftir þessu skipulagi:</t>
  </si>
  <si>
    <t>Mikilvægar upplýsingar varðandi val á AFVH-braut:</t>
  </si>
  <si>
    <t>Miðað er við að nemendur á AFVH fari eftir þessu skipulagi:</t>
  </si>
  <si>
    <t>AFOP (Afreksíþróttasvið - Opin braut)</t>
  </si>
  <si>
    <t>VIHA braut</t>
  </si>
  <si>
    <t>Opin braut</t>
  </si>
  <si>
    <t>Mikilvægar upplýsingar varðandi val á AFOP-braut:</t>
  </si>
  <si>
    <t>Miðað er við að nemendur á AFOP fari eftir þessu skipulagi:</t>
  </si>
  <si>
    <t>Mikilvægar upplýsingar varðandi val OPIN-braut:</t>
  </si>
  <si>
    <t>Miðað er við að nemendur á OPIN fari eftir þessu skipulagi:</t>
  </si>
  <si>
    <t>Namsgrein_vidsk</t>
  </si>
  <si>
    <t>NAMSGREIN_VID</t>
  </si>
  <si>
    <t>Fjármál</t>
  </si>
  <si>
    <t>Frumkvöðlafræði</t>
  </si>
  <si>
    <t>Rekstrarfræði</t>
  </si>
  <si>
    <t>Tölvubókhald</t>
  </si>
  <si>
    <t>FRUM</t>
  </si>
  <si>
    <t>FJÁF</t>
  </si>
  <si>
    <t>TÖBÓ</t>
  </si>
  <si>
    <t>Enska og stærðfræði - 10 einingar</t>
  </si>
  <si>
    <t>Raungreinar - 15 einingar</t>
  </si>
  <si>
    <t>Enska og stærðfræði - 15 einingar</t>
  </si>
  <si>
    <t>Kjarni - 162 einingar</t>
  </si>
  <si>
    <t>Kjarni - 157 einingar</t>
  </si>
  <si>
    <t>Óbundið val - Að lágmarki 15 einingar</t>
  </si>
  <si>
    <t xml:space="preserve"> Afreksíþróttasvið - félags og hugvísindi</t>
  </si>
  <si>
    <t>Afreksíþróttir</t>
  </si>
  <si>
    <t>AFRE</t>
  </si>
  <si>
    <t>Kjarni - 163 einingar</t>
  </si>
  <si>
    <t>Óbundið val - Ekkert lágmark</t>
  </si>
  <si>
    <t>Afrekíþróttir</t>
  </si>
  <si>
    <t>Afreksíþróttasvið - raungreinabraut</t>
  </si>
  <si>
    <t>Kjarni - 178 einingar</t>
  </si>
  <si>
    <t xml:space="preserve">Afreksíþróttir </t>
  </si>
  <si>
    <t>Enska og stærðfræði - 5 einingar</t>
  </si>
  <si>
    <t>Viðskiptagreinar - 15 einingar</t>
  </si>
  <si>
    <t>Opinbr_tungum</t>
  </si>
  <si>
    <t>opinbr_tung2</t>
  </si>
  <si>
    <t>Kippur - 45 einingar</t>
  </si>
  <si>
    <t>Kjarni - 107 einingar</t>
  </si>
  <si>
    <t>Opin_br_Namsgr</t>
  </si>
  <si>
    <t>Opin_br_NAMSGR2</t>
  </si>
  <si>
    <t>Tungumál og stærðfræði  - 20 einingar</t>
  </si>
  <si>
    <t>Óbundið val - Að lágmarki 30 einingar</t>
  </si>
  <si>
    <t>Column1</t>
  </si>
  <si>
    <t>203 einingar</t>
  </si>
  <si>
    <t xml:space="preserve">Afreksíþróttasvið - Opin braut </t>
  </si>
  <si>
    <t>Lágmark 203 einingar</t>
  </si>
  <si>
    <t>Kjarni - 183 einingar</t>
  </si>
  <si>
    <t>202 einingar</t>
  </si>
  <si>
    <t>Forritun</t>
  </si>
  <si>
    <t>FORR</t>
  </si>
  <si>
    <t>Óbundið val - Að lágmarki 10 einingar</t>
  </si>
  <si>
    <t>Kjarni - 128 einingar</t>
  </si>
  <si>
    <t>Hámark 66 einingar</t>
  </si>
  <si>
    <t>AFFH braut (afreksíþróttasvið félags og hugvísindabraut)</t>
  </si>
  <si>
    <t>LÝÐH2BA05 er tekin á 2. önn (almennt tekin á 1. eða 2. önn)</t>
  </si>
  <si>
    <t>UMHV2BA05 er tekin á 1. önn (almennt tekin á 1. eða 2. önn)</t>
  </si>
  <si>
    <t>KYNJ2AB05 er tekin á 4. önn (almennt tekin á 3. eða 4. önn)</t>
  </si>
  <si>
    <t>FJÁR2BA05 er tekinn á 5. önn (almennt tekin á 5. eða 6. önn)</t>
  </si>
  <si>
    <t>FJÁR2BA05 er tekinn á 6. önn (almennt tekin á 5. eða 6. önn)</t>
  </si>
  <si>
    <t>Afreksíþróttasvið - félags- og hugvísindi</t>
  </si>
  <si>
    <t>Afreksíþróttasvið - opin braut</t>
  </si>
  <si>
    <t>Viðskiptabraut</t>
  </si>
  <si>
    <t>Afreksíþróttasvið - viðskipta- og hagfræðibraut</t>
  </si>
  <si>
    <t>norr_tungumal</t>
  </si>
  <si>
    <t>norr_tungu_namsg</t>
  </si>
  <si>
    <t>NORS</t>
  </si>
  <si>
    <t>SÆNS</t>
  </si>
  <si>
    <t>Norska (metið)</t>
  </si>
  <si>
    <t>Sænska (metið)</t>
  </si>
  <si>
    <t>Afrek - opin braut</t>
  </si>
  <si>
    <t>Félags og hugvísind</t>
  </si>
  <si>
    <t>Afrek FH brau</t>
  </si>
  <si>
    <t>Afrek RG braut</t>
  </si>
  <si>
    <t>Viðskipta og hagfræðibraut</t>
  </si>
  <si>
    <t>Afrek VH braut</t>
  </si>
  <si>
    <t>Brautir</t>
  </si>
  <si>
    <t>Norska og sænska</t>
  </si>
  <si>
    <t>x</t>
  </si>
  <si>
    <t>sama námsgrein á sömu önn</t>
  </si>
  <si>
    <t>sama námsgrein laga formúlu</t>
  </si>
  <si>
    <t>X</t>
  </si>
  <si>
    <t>Annað mál</t>
  </si>
  <si>
    <t>stær1aa í kjarna</t>
  </si>
  <si>
    <t>Einingar réttar</t>
  </si>
  <si>
    <t>grænt í burtu í kjarna</t>
  </si>
  <si>
    <t>Réttar upplýsingar um braut konar</t>
  </si>
  <si>
    <t>Kippur í lagi</t>
  </si>
  <si>
    <t>Allar einingar í viðmið aðalnámskrá</t>
  </si>
  <si>
    <t>ísan áfangar</t>
  </si>
  <si>
    <t>grindlines og headings burt</t>
  </si>
  <si>
    <t>islenska</t>
  </si>
  <si>
    <t>ISLE</t>
  </si>
  <si>
    <t>Íslenska sem annað mál</t>
  </si>
  <si>
    <t>ÍSAN</t>
  </si>
  <si>
    <t>Virðing, efling, rökhugsun og atorka</t>
  </si>
  <si>
    <t>saga2bc í kjarna</t>
  </si>
  <si>
    <t>Bundið val - 40 einingar</t>
  </si>
  <si>
    <t>kyfr, umhv, kynj og fjár komið</t>
  </si>
  <si>
    <t>Protect sheet</t>
  </si>
  <si>
    <t>Protect workbook</t>
  </si>
  <si>
    <t>Stærðfræði - Tölfræði (STÆR2BB05)</t>
  </si>
  <si>
    <t>Data validation</t>
  </si>
  <si>
    <t>OR(c4=""; AND(LEN(c4)=5; ISNUMBER(--MID(c4;1;1)); FIND(MID(c4;1;1);"1234")&gt;0; ISNUMBER(--MID(c4;4;1)); ISNUMBER(--MID(c4;5;1))))</t>
  </si>
  <si>
    <t>1. Fjöldi stafa þarf að vera 5
2. Fyrsti stafur þarf að vera tölustafur
3. Síðustu tveir stafir þurfa að vera tölustafir</t>
  </si>
  <si>
    <t>Drag and drop - telja þrep</t>
  </si>
  <si>
    <t>IF(INDEX(C:C;ROW(A4))=0;" ";(INT(LEFT(INDEX(C:C;ROW(A4));1))))</t>
  </si>
  <si>
    <t>Drag and drop - telja einingar</t>
  </si>
  <si>
    <t>IF(INDEX(f:f;ROW(A5))=0; 0; INT(RIGHT(INDEX(f:f;ROW(A5)); 2)))</t>
  </si>
  <si>
    <r>
      <t xml:space="preserve">Hér að neðan eru stúdentsbrautir í MK. Smelltu á brautina sem þú ert á:
</t>
    </r>
    <r>
      <rPr>
        <i/>
        <sz val="16"/>
        <color theme="1"/>
        <rFont val="Calibri"/>
        <family val="2"/>
        <scheme val="minor"/>
      </rPr>
      <t xml:space="preserve">
</t>
    </r>
    <r>
      <rPr>
        <sz val="20"/>
        <color theme="1"/>
        <rFont val="Calibri"/>
        <family val="2"/>
        <scheme val="minor"/>
      </rPr>
      <t xml:space="preserve">
Veldu brautina sem þú ert skráð/ur í.</t>
    </r>
  </si>
  <si>
    <t>Einingar á 1. þrepi í dönsku, ensku, íslensku og stærðfræði teljast ekki til stúdentsprófs eiga ekki að fara inn í námsferilsplan</t>
  </si>
  <si>
    <t>LÝÐH2BA05 er almennt tekin á 1. eða 2. önn</t>
  </si>
  <si>
    <t>UMHV2BA05 er almennt tekin á 1. eða 2. önn</t>
  </si>
  <si>
    <t>KYNJ2AB05 er almennt tekin á 3. eða 4. önn</t>
  </si>
  <si>
    <t>FJÁR2BA05 er almennt tekin á 5. eða 6. önn</t>
  </si>
  <si>
    <t>Mikilvægar upplýsingar varðandi val</t>
  </si>
  <si>
    <t>Samtímasaga</t>
  </si>
  <si>
    <t>2BA05</t>
  </si>
  <si>
    <t>2BB05</t>
  </si>
  <si>
    <t>3CB05</t>
  </si>
  <si>
    <t>1AA05</t>
  </si>
  <si>
    <t>3CA05</t>
  </si>
  <si>
    <t xml:space="preserve">Lýðheilsa  </t>
  </si>
  <si>
    <t>Dæmi um kippur</t>
  </si>
  <si>
    <r>
      <rPr>
        <b/>
        <sz val="11"/>
        <color theme="3" tint="-0.249977111117893"/>
        <rFont val="Calibri"/>
        <family val="2"/>
        <scheme val="minor"/>
      </rPr>
      <t>Persónulegar athugasemdir nemenda</t>
    </r>
    <r>
      <rPr>
        <sz val="11"/>
        <color theme="1"/>
        <rFont val="Calibri"/>
        <family val="2"/>
        <scheme val="minor"/>
      </rPr>
      <t xml:space="preserve">:  </t>
    </r>
  </si>
  <si>
    <t>Afrekssvið - Viðskipta- og hagfræðibraut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</si>
</sst>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i/>
      <u/>
      <sz val="18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Aptos"/>
      <family val="2"/>
    </font>
    <font>
      <sz val="2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4" tint="-0.499984740745262"/>
      </left>
      <right style="thick">
        <color theme="4" tint="-0.499984740745262"/>
      </right>
      <top style="thick">
        <color theme="4" tint="-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2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2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2"/>
      </bottom>
      <diagonal/>
    </border>
    <border>
      <left style="medium">
        <color indexed="64"/>
      </left>
      <right style="medium">
        <color indexed="64"/>
      </right>
      <top style="thin">
        <color theme="2"/>
      </top>
      <bottom style="thin">
        <color theme="0" tint="-0.149967955565050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thin">
        <color theme="0" tint="-0.14996795556505021"/>
      </bottom>
      <diagonal/>
    </border>
    <border>
      <left/>
      <right/>
      <top style="medium">
        <color theme="3" tint="-0.2499465926084170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theme="3" tint="-0.24994659260841701"/>
      </top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medium">
        <color theme="0" tint="-4.9989318521683403E-2"/>
      </top>
      <bottom style="thin">
        <color theme="0" tint="-0.14996795556505021"/>
      </bottom>
      <diagonal/>
    </border>
    <border>
      <left style="medium">
        <color theme="3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3" borderId="2" xfId="0" applyFont="1" applyFill="1" applyBorder="1"/>
    <xf numFmtId="0" fontId="1" fillId="3" borderId="3" xfId="0" applyFont="1" applyFill="1" applyBorder="1"/>
    <xf numFmtId="0" fontId="1" fillId="3" borderId="3" xfId="0" applyFont="1" applyFill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1" fontId="2" fillId="3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3" fillId="2" borderId="7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3" fillId="2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6" borderId="3" xfId="0" applyFont="1" applyFill="1" applyBorder="1" applyAlignment="1">
      <alignment horizontal="center"/>
    </xf>
    <xf numFmtId="0" fontId="0" fillId="6" borderId="4" xfId="0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6" borderId="6" xfId="0" applyFill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0" fillId="0" borderId="0" xfId="0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0" xfId="0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5" fillId="4" borderId="19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/>
    </xf>
    <xf numFmtId="0" fontId="1" fillId="3" borderId="8" xfId="0" applyFont="1" applyFill="1" applyBorder="1" applyAlignment="1">
      <alignment horizontal="center"/>
    </xf>
    <xf numFmtId="0" fontId="2" fillId="2" borderId="3" xfId="0" applyFont="1" applyFill="1" applyBorder="1" applyProtection="1">
      <protection locked="0"/>
    </xf>
    <xf numFmtId="0" fontId="3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/>
    </xf>
    <xf numFmtId="0" fontId="8" fillId="0" borderId="0" xfId="0" applyFont="1"/>
    <xf numFmtId="0" fontId="5" fillId="4" borderId="1" xfId="0" applyFont="1" applyFill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10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13" fillId="0" borderId="0" xfId="1" applyFont="1"/>
    <xf numFmtId="0" fontId="10" fillId="0" borderId="0" xfId="0" applyFont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" fillId="3" borderId="3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2" xfId="0" applyFont="1" applyBorder="1" applyAlignment="1">
      <alignment horizontal="left" vertical="center"/>
    </xf>
    <xf numFmtId="0" fontId="0" fillId="0" borderId="23" xfId="0" applyBorder="1"/>
    <xf numFmtId="0" fontId="0" fillId="4" borderId="23" xfId="0" applyFill="1" applyBorder="1" applyAlignment="1" applyProtection="1">
      <alignment horizontal="center"/>
      <protection locked="0"/>
    </xf>
    <xf numFmtId="0" fontId="0" fillId="6" borderId="23" xfId="0" applyFill="1" applyBorder="1" applyAlignment="1" applyProtection="1">
      <alignment horizont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6" borderId="24" xfId="0" applyFill="1" applyBorder="1" applyAlignment="1" applyProtection="1">
      <alignment horizontal="center"/>
      <protection locked="0"/>
    </xf>
    <xf numFmtId="0" fontId="0" fillId="6" borderId="25" xfId="0" applyFill="1" applyBorder="1" applyAlignment="1" applyProtection="1">
      <alignment horizontal="center"/>
      <protection locked="0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0" fontId="0" fillId="0" borderId="27" xfId="0" applyBorder="1" applyProtection="1">
      <protection locked="0"/>
    </xf>
    <xf numFmtId="0" fontId="0" fillId="4" borderId="27" xfId="0" applyFill="1" applyBorder="1" applyAlignment="1" applyProtection="1">
      <alignment horizontal="center"/>
      <protection locked="0"/>
    </xf>
    <xf numFmtId="0" fontId="0" fillId="6" borderId="27" xfId="0" applyFill="1" applyBorder="1" applyAlignment="1" applyProtection="1">
      <alignment horizontal="center"/>
      <protection locked="0"/>
    </xf>
    <xf numFmtId="0" fontId="0" fillId="5" borderId="27" xfId="0" applyFill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5" borderId="27" xfId="0" applyFill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0" fontId="0" fillId="0" borderId="27" xfId="0" applyBorder="1"/>
    <xf numFmtId="0" fontId="0" fillId="4" borderId="27" xfId="0" applyFill="1" applyBorder="1" applyAlignment="1">
      <alignment horizontal="center"/>
    </xf>
    <xf numFmtId="0" fontId="0" fillId="0" borderId="29" xfId="0" applyBorder="1" applyProtection="1">
      <protection locked="0"/>
    </xf>
    <xf numFmtId="0" fontId="0" fillId="4" borderId="29" xfId="0" applyFill="1" applyBorder="1" applyAlignment="1" applyProtection="1">
      <alignment horizontal="center"/>
      <protection locked="0"/>
    </xf>
    <xf numFmtId="0" fontId="0" fillId="6" borderId="30" xfId="0" applyFill="1" applyBorder="1" applyAlignment="1" applyProtection="1">
      <alignment horizontal="center"/>
      <protection locked="0"/>
    </xf>
    <xf numFmtId="0" fontId="0" fillId="5" borderId="30" xfId="0" applyFill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5" borderId="29" xfId="0" applyFill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5" xfId="0" applyBorder="1" applyProtection="1"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0" fillId="5" borderId="25" xfId="0" applyFill="1" applyBorder="1" applyAlignment="1">
      <alignment horizontal="center"/>
    </xf>
    <xf numFmtId="0" fontId="0" fillId="0" borderId="25" xfId="0" applyBorder="1" applyAlignment="1" applyProtection="1">
      <alignment horizontal="center"/>
      <protection locked="0"/>
    </xf>
    <xf numFmtId="0" fontId="0" fillId="0" borderId="30" xfId="0" applyBorder="1" applyProtection="1">
      <protection locked="0"/>
    </xf>
    <xf numFmtId="0" fontId="0" fillId="4" borderId="30" xfId="0" applyFill="1" applyBorder="1" applyAlignment="1" applyProtection="1">
      <alignment horizontal="center"/>
      <protection locked="0"/>
    </xf>
    <xf numFmtId="0" fontId="0" fillId="5" borderId="30" xfId="0" applyFill="1" applyBorder="1" applyAlignment="1">
      <alignment horizontal="center"/>
    </xf>
    <xf numFmtId="0" fontId="0" fillId="0" borderId="30" xfId="0" applyBorder="1" applyAlignment="1" applyProtection="1">
      <alignment horizontal="center"/>
      <protection locked="0"/>
    </xf>
    <xf numFmtId="1" fontId="0" fillId="0" borderId="32" xfId="0" applyNumberForma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7" xfId="0" applyBorder="1" applyAlignment="1">
      <alignment horizontal="left"/>
    </xf>
    <xf numFmtId="0" fontId="0" fillId="0" borderId="27" xfId="0" applyBorder="1" applyAlignment="1" applyProtection="1">
      <alignment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0" fillId="6" borderId="27" xfId="0" applyFill="1" applyBorder="1" applyAlignment="1" applyProtection="1">
      <alignment horizontal="center" vertical="center"/>
      <protection locked="0"/>
    </xf>
    <xf numFmtId="0" fontId="0" fillId="5" borderId="27" xfId="0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5" borderId="27" xfId="0" applyFill="1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0" fontId="0" fillId="0" borderId="27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5" borderId="25" xfId="0" applyFill="1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1" fillId="6" borderId="23" xfId="0" applyFont="1" applyFill="1" applyBorder="1" applyAlignment="1">
      <alignment horizontal="center"/>
    </xf>
    <xf numFmtId="0" fontId="1" fillId="0" borderId="25" xfId="0" applyFont="1" applyBorder="1" applyProtection="1">
      <protection locked="0"/>
    </xf>
    <xf numFmtId="0" fontId="16" fillId="7" borderId="34" xfId="0" applyFont="1" applyFill="1" applyBorder="1" applyAlignment="1">
      <alignment horizontal="center"/>
    </xf>
    <xf numFmtId="0" fontId="0" fillId="8" borderId="34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4" borderId="0" xfId="0" applyFill="1" applyAlignment="1" applyProtection="1">
      <alignment horizontal="center"/>
      <protection locked="0"/>
    </xf>
    <xf numFmtId="0" fontId="6" fillId="0" borderId="20" xfId="0" applyFont="1" applyBorder="1" applyAlignment="1">
      <alignment vertical="center" wrapText="1"/>
    </xf>
    <xf numFmtId="0" fontId="0" fillId="0" borderId="0" xfId="0" applyAlignment="1">
      <alignment wrapText="1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1" fillId="3" borderId="37" xfId="0" applyFont="1" applyFill="1" applyBorder="1"/>
    <xf numFmtId="0" fontId="1" fillId="3" borderId="38" xfId="0" applyFont="1" applyFill="1" applyBorder="1"/>
    <xf numFmtId="0" fontId="1" fillId="3" borderId="38" xfId="0" applyFont="1" applyFill="1" applyBorder="1" applyAlignment="1">
      <alignment horizontal="center"/>
    </xf>
    <xf numFmtId="0" fontId="0" fillId="6" borderId="38" xfId="0" applyFill="1" applyBorder="1" applyAlignment="1" applyProtection="1">
      <alignment horizontal="center"/>
      <protection locked="0"/>
    </xf>
    <xf numFmtId="0" fontId="0" fillId="6" borderId="39" xfId="0" applyFill="1" applyBorder="1" applyAlignment="1" applyProtection="1">
      <alignment horizontal="center"/>
      <protection locked="0"/>
    </xf>
    <xf numFmtId="0" fontId="0" fillId="5" borderId="38" xfId="0" applyFill="1" applyBorder="1" applyAlignment="1" applyProtection="1">
      <alignment horizontal="center"/>
      <protection locked="0"/>
    </xf>
    <xf numFmtId="1" fontId="2" fillId="0" borderId="40" xfId="0" applyNumberFormat="1" applyFont="1" applyBorder="1" applyAlignment="1">
      <alignment horizontal="center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43" xfId="0" applyBorder="1" applyProtection="1">
      <protection locked="0"/>
    </xf>
    <xf numFmtId="0" fontId="0" fillId="4" borderId="43" xfId="0" applyFill="1" applyBorder="1" applyAlignment="1" applyProtection="1">
      <alignment horizontal="center"/>
      <protection locked="0"/>
    </xf>
    <xf numFmtId="0" fontId="0" fillId="6" borderId="43" xfId="0" applyFill="1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5" borderId="43" xfId="0" applyFill="1" applyBorder="1" applyAlignment="1" applyProtection="1">
      <alignment horizontal="center"/>
      <protection locked="0"/>
    </xf>
    <xf numFmtId="1" fontId="0" fillId="0" borderId="44" xfId="0" applyNumberFormat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0" fillId="0" borderId="37" xfId="0" applyBorder="1"/>
    <xf numFmtId="0" fontId="0" fillId="0" borderId="38" xfId="0" applyBorder="1"/>
    <xf numFmtId="0" fontId="0" fillId="0" borderId="38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0" xfId="0" applyFill="1" applyBorder="1" applyAlignment="1">
      <alignment horizontal="center"/>
    </xf>
    <xf numFmtId="1" fontId="0" fillId="0" borderId="46" xfId="0" applyNumberFormat="1" applyBorder="1" applyAlignment="1">
      <alignment horizontal="center"/>
    </xf>
    <xf numFmtId="1" fontId="0" fillId="0" borderId="47" xfId="0" applyNumberFormat="1" applyBorder="1" applyAlignment="1">
      <alignment horizontal="center"/>
    </xf>
    <xf numFmtId="1" fontId="0" fillId="0" borderId="48" xfId="0" applyNumberFormat="1" applyBorder="1" applyAlignment="1">
      <alignment horizontal="center"/>
    </xf>
    <xf numFmtId="0" fontId="18" fillId="0" borderId="43" xfId="0" applyFont="1" applyBorder="1" applyAlignment="1">
      <alignment horizontal="center" vertical="center"/>
    </xf>
    <xf numFmtId="0" fontId="0" fillId="0" borderId="49" xfId="0" applyBorder="1" applyProtection="1">
      <protection locked="0"/>
    </xf>
    <xf numFmtId="0" fontId="18" fillId="0" borderId="27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20" fillId="0" borderId="27" xfId="0" applyFont="1" applyBorder="1" applyAlignment="1" applyProtection="1">
      <alignment horizontal="center"/>
      <protection locked="0"/>
    </xf>
    <xf numFmtId="0" fontId="0" fillId="0" borderId="0" xfId="0" applyAlignment="1">
      <alignment vertical="top"/>
    </xf>
    <xf numFmtId="0" fontId="10" fillId="0" borderId="0" xfId="0" applyFont="1" applyAlignment="1" applyProtection="1">
      <alignment horizontal="center" vertical="top" wrapText="1"/>
      <protection locked="0"/>
    </xf>
    <xf numFmtId="0" fontId="14" fillId="0" borderId="0" xfId="1" applyFont="1" applyAlignment="1" applyProtection="1">
      <alignment horizontal="center"/>
      <protection locked="0"/>
    </xf>
    <xf numFmtId="0" fontId="10" fillId="0" borderId="0" xfId="0" applyFont="1" applyAlignment="1">
      <alignment horizontal="center" vertical="top" wrapText="1"/>
    </xf>
    <xf numFmtId="0" fontId="17" fillId="0" borderId="0" xfId="0" applyFont="1" applyAlignment="1" applyProtection="1">
      <alignment horizontal="center" wrapText="1"/>
      <protection locked="0"/>
    </xf>
    <xf numFmtId="0" fontId="19" fillId="0" borderId="0" xfId="0" applyFont="1" applyAlignment="1">
      <alignment horizontal="left"/>
    </xf>
    <xf numFmtId="0" fontId="0" fillId="0" borderId="37" xfId="0" applyBorder="1" applyAlignment="1" applyProtection="1">
      <alignment horizontal="left" vertical="top"/>
      <protection locked="0"/>
    </xf>
    <xf numFmtId="0" fontId="0" fillId="0" borderId="38" xfId="0" applyBorder="1" applyAlignment="1" applyProtection="1">
      <alignment horizontal="left" vertical="top"/>
      <protection locked="0"/>
    </xf>
    <xf numFmtId="0" fontId="0" fillId="0" borderId="45" xfId="0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109"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13</xdr:row>
      <xdr:rowOff>352425</xdr:rowOff>
    </xdr:from>
    <xdr:to>
      <xdr:col>13</xdr:col>
      <xdr:colOff>39137</xdr:colOff>
      <xdr:row>25</xdr:row>
      <xdr:rowOff>294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6B289FF-34EE-C359-C78A-D7E81D924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2857500"/>
          <a:ext cx="7430537" cy="21053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47625</xdr:colOff>
      <xdr:row>22</xdr:row>
      <xdr:rowOff>47625</xdr:rowOff>
    </xdr:from>
    <xdr:to>
      <xdr:col>39</xdr:col>
      <xdr:colOff>194733</xdr:colOff>
      <xdr:row>32</xdr:row>
      <xdr:rowOff>114650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696A78-DEF6-4C61-9608-F83031358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8550" y="4343400"/>
          <a:ext cx="6395508" cy="2124425"/>
        </a:xfrm>
        <a:prstGeom prst="rect">
          <a:avLst/>
        </a:prstGeom>
      </xdr:spPr>
    </xdr:pic>
    <xdr:clientData/>
  </xdr:twoCellAnchor>
  <xdr:twoCellAnchor editAs="oneCell">
    <xdr:from>
      <xdr:col>27</xdr:col>
      <xdr:colOff>238125</xdr:colOff>
      <xdr:row>1</xdr:row>
      <xdr:rowOff>28575</xdr:rowOff>
    </xdr:from>
    <xdr:to>
      <xdr:col>32</xdr:col>
      <xdr:colOff>1143000</xdr:colOff>
      <xdr:row>10</xdr:row>
      <xdr:rowOff>107281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FCDD199-9E91-483A-86E9-BCC401D26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9050" y="304800"/>
          <a:ext cx="3771900" cy="18408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238125</xdr:colOff>
      <xdr:row>0</xdr:row>
      <xdr:rowOff>190500</xdr:rowOff>
    </xdr:from>
    <xdr:to>
      <xdr:col>33</xdr:col>
      <xdr:colOff>47625</xdr:colOff>
      <xdr:row>10</xdr:row>
      <xdr:rowOff>2506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907B6B-D040-EE11-C99A-224CB8A87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9050" y="190500"/>
          <a:ext cx="3771900" cy="1840831"/>
        </a:xfrm>
        <a:prstGeom prst="rect">
          <a:avLst/>
        </a:prstGeom>
      </xdr:spPr>
    </xdr:pic>
    <xdr:clientData/>
  </xdr:twoCellAnchor>
  <xdr:twoCellAnchor editAs="oneCell">
    <xdr:from>
      <xdr:col>27</xdr:col>
      <xdr:colOff>151606</xdr:colOff>
      <xdr:row>22</xdr:row>
      <xdr:rowOff>165894</xdr:rowOff>
    </xdr:from>
    <xdr:to>
      <xdr:col>39</xdr:col>
      <xdr:colOff>355864</xdr:colOff>
      <xdr:row>33</xdr:row>
      <xdr:rowOff>137669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B58804F-EE61-4CAA-8F0D-3A90FBC71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66856" y="4333082"/>
          <a:ext cx="6621727" cy="2002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1</xdr:row>
      <xdr:rowOff>0</xdr:rowOff>
    </xdr:from>
    <xdr:to>
      <xdr:col>34</xdr:col>
      <xdr:colOff>48181</xdr:colOff>
      <xdr:row>10</xdr:row>
      <xdr:rowOff>139963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5557F8-0ADB-9C95-7141-FC67CA8BC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8100" y="276225"/>
          <a:ext cx="3982006" cy="18862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247650</xdr:colOff>
      <xdr:row>0</xdr:row>
      <xdr:rowOff>209550</xdr:rowOff>
    </xdr:from>
    <xdr:to>
      <xdr:col>33</xdr:col>
      <xdr:colOff>52387</xdr:colOff>
      <xdr:row>10</xdr:row>
      <xdr:rowOff>63763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000557-DCC0-C3A6-9B98-4BD8A412D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86675" y="209550"/>
          <a:ext cx="3981450" cy="18862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0</xdr:row>
      <xdr:rowOff>201083</xdr:rowOff>
    </xdr:from>
    <xdr:to>
      <xdr:col>33</xdr:col>
      <xdr:colOff>61940</xdr:colOff>
      <xdr:row>10</xdr:row>
      <xdr:rowOff>64821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C84F6D-5375-2433-D369-F34A85B6F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3917" y="201083"/>
          <a:ext cx="4083606" cy="18565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76200</xdr:colOff>
      <xdr:row>0</xdr:row>
      <xdr:rowOff>247650</xdr:rowOff>
    </xdr:from>
    <xdr:to>
      <xdr:col>33</xdr:col>
      <xdr:colOff>16431</xdr:colOff>
      <xdr:row>10</xdr:row>
      <xdr:rowOff>101863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1336C8-1B6D-CF8D-CD4F-23761788D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7150" y="247650"/>
          <a:ext cx="3982006" cy="18862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266700</xdr:colOff>
      <xdr:row>1</xdr:row>
      <xdr:rowOff>38100</xdr:rowOff>
    </xdr:from>
    <xdr:to>
      <xdr:col>33</xdr:col>
      <xdr:colOff>47387</xdr:colOff>
      <xdr:row>11</xdr:row>
      <xdr:rowOff>263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C1B45C-31F5-A316-A912-CE1C06A8F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67650" y="314325"/>
          <a:ext cx="3982006" cy="18862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247651</xdr:colOff>
      <xdr:row>0</xdr:row>
      <xdr:rowOff>266700</xdr:rowOff>
    </xdr:from>
    <xdr:to>
      <xdr:col>33</xdr:col>
      <xdr:colOff>35720</xdr:colOff>
      <xdr:row>10</xdr:row>
      <xdr:rowOff>101863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BDA950-4311-AE8C-B546-360BA82CA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2901" y="266700"/>
          <a:ext cx="3848100" cy="184731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600CC255-AA17-44C5-A117-222AC6363289}" name="Table29" displayName="Table29" ref="E1:E12" totalsRowShown="0" headerRowDxfId="108" dataDxfId="107">
  <autoFilter ref="E1:E12" xr:uid="{600CC255-AA17-44C5-A117-222AC6363289}"/>
  <sortState xmlns:xlrd2="http://schemas.microsoft.com/office/spreadsheetml/2017/richdata2" ref="E2:E14">
    <sortCondition ref="E2:E14"/>
  </sortState>
  <tableColumns count="1">
    <tableColumn id="1" xr3:uid="{73DF80CE-7DAA-41D5-9B24-0DA9D7AB9754}" name="val1_namsg" dataDxfId="106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0E4F86-BBE7-4234-B8D7-1C82363D9617}" name="Table2" displayName="Table2" ref="J1:J9" totalsRowShown="0" headerRowDxfId="81" dataDxfId="80">
  <autoFilter ref="J1:J9" xr:uid="{9D0E4F86-BBE7-4234-B8D7-1C82363D9617}"/>
  <tableColumns count="1">
    <tableColumn id="1" xr3:uid="{9E54B468-DA12-4ABF-9D74-1E8E24862EE5}" name="Namsgrein_vidsk" dataDxfId="7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4BCD619-71D8-4206-9BF0-8C8ED7C3A230}" name="Table3" displayName="Table3" ref="K1:K9" totalsRowShown="0" headerRowDxfId="78" dataDxfId="77">
  <autoFilter ref="K1:K9" xr:uid="{D4BCD619-71D8-4206-9BF0-8C8ED7C3A230}"/>
  <tableColumns count="1">
    <tableColumn id="1" xr3:uid="{A66701C0-7E7F-4D5B-A640-F640905879A0}" name="NAMSGREIN_VID" dataDxfId="7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926736F-DC7F-4270-B11A-5F32F1BB4D08}" name="Table9" displayName="Table9" ref="F14:F21" totalsRowShown="0" headerRowDxfId="75" dataDxfId="74">
  <autoFilter ref="F14:F21" xr:uid="{7926736F-DC7F-4270-B11A-5F32F1BB4D08}"/>
  <tableColumns count="1">
    <tableColumn id="1" xr3:uid="{631862CB-6AFD-417A-9813-8E03C5197375}" name="Opin_br_NAMSGR2" dataDxfId="7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822DBA1-EB6E-41C2-89D6-C6C45D4B2AC0}" name="Table10" displayName="Table10" ref="E14:E21" totalsRowShown="0" headerRowDxfId="72" dataDxfId="71">
  <autoFilter ref="E14:E21" xr:uid="{6822DBA1-EB6E-41C2-89D6-C6C45D4B2AC0}"/>
  <tableColumns count="1">
    <tableColumn id="1" xr3:uid="{99220DE1-8817-4B41-B87E-BC564D9D223A}" name="Opin_br_Namsgr" dataDxfId="70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D472C34-8F68-45D9-8C04-E84F2D04D34E}" name="Table12" displayName="Table12" ref="B14:B19" totalsRowShown="0" headerRowDxfId="69" dataDxfId="68">
  <autoFilter ref="B14:B19" xr:uid="{7D472C34-8F68-45D9-8C04-E84F2D04D34E}"/>
  <tableColumns count="1">
    <tableColumn id="1" xr3:uid="{EDF689C2-457A-4B35-A342-EF8C6B011EF1}" name="Column1" dataDxfId="67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2CCCB29-8D47-45D8-83F7-C73090AFEAEA}" name="Table13" displayName="Table13" ref="A14:A18" totalsRowShown="0" headerRowDxfId="66" dataDxfId="65">
  <autoFilter ref="A14:A18" xr:uid="{E2CCCB29-8D47-45D8-83F7-C73090AFEAEA}"/>
  <tableColumns count="1">
    <tableColumn id="1" xr3:uid="{8D2CA8F5-D19B-44E4-ABB9-29ABF343EAD5}" name="Opinbr_tungum" dataDxfId="64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D91C15-3F46-495F-BCF6-F2BF79B3FDBB}" name="Table15" displayName="Table15" ref="D1:D5" totalsRowShown="0" headerRowDxfId="63" dataDxfId="62">
  <autoFilter ref="D1:D5" xr:uid="{00D91C15-3F46-495F-BCF6-F2BF79B3FDBB}"/>
  <tableColumns count="1">
    <tableColumn id="1" xr3:uid="{2A9DC7BD-5093-4A22-9224-DA28750A650F}" name="norr_tungu_namsg" dataDxfId="61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36A0060-9EE3-4D26-8611-C1D9C3C5A4E7}" name="Table16" displayName="Table16" ref="A1:A4" totalsRowShown="0" headerRowDxfId="60" dataDxfId="59">
  <autoFilter ref="A1:A4" xr:uid="{336A0060-9EE3-4D26-8611-C1D9C3C5A4E7}"/>
  <tableColumns count="1">
    <tableColumn id="1" xr3:uid="{12E7E2D6-4813-4B17-BFE0-39E3AC14B3D8}" name="islenska" dataDxfId="58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930E114-623E-4FC4-92D1-E453E54F825D}" name="Table17" displayName="Table17" ref="B1:B4" totalsRowShown="0" headerRowDxfId="57" dataDxfId="56">
  <autoFilter ref="B1:B4" xr:uid="{D930E114-623E-4FC4-92D1-E453E54F825D}"/>
  <tableColumns count="1">
    <tableColumn id="1" xr3:uid="{5CD1BC92-033A-43D5-A824-FB34C8DAE51E}" name="ISLE" dataDxfId="5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38D38E23-18A3-4EBF-8F4C-0FA16DD882DE}" name="Table30" displayName="Table30" ref="F1:F12" totalsRowShown="0" headerRowDxfId="105" dataDxfId="104">
  <autoFilter ref="F1:F12" xr:uid="{38D38E23-18A3-4EBF-8F4C-0FA16DD882DE}"/>
  <sortState xmlns:xlrd2="http://schemas.microsoft.com/office/spreadsheetml/2017/richdata2" ref="F2:F14">
    <sortCondition ref="F2:F14"/>
  </sortState>
  <tableColumns count="1">
    <tableColumn id="1" xr3:uid="{BF4C0491-4577-4624-AFFC-DEF0F637FDE2}" name="val1_nams2" dataDxfId="10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91506D57-CD34-4653-A4C8-EB7F70A890FE}" name="Table34" displayName="Table34" ref="G14:G18" totalsRowShown="0" headerRowDxfId="102" dataDxfId="101">
  <autoFilter ref="G14:G18" xr:uid="{91506D57-CD34-4653-A4C8-EB7F70A890FE}"/>
  <tableColumns count="1">
    <tableColumn id="1" xr3:uid="{1CDA875A-369D-44A4-8CC9-B5C14141334F}" name="thridamal_namsg" dataDxfId="10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79A8F0E-7A30-4E53-801A-E884FD76B460}" name="Table35" displayName="Table35" ref="H14:H19" totalsRowShown="0" headerRowDxfId="99" dataDxfId="98">
  <autoFilter ref="H14:H19" xr:uid="{279A8F0E-7A30-4E53-801A-E884FD76B460}"/>
  <tableColumns count="1">
    <tableColumn id="1" xr3:uid="{B55CA199-ABE6-4283-8630-3A1B72E8F6F9}" name="raungreinar" dataDxfId="9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A36B167E-591C-4FD9-9C62-0883CE75BC7B}" name="Table41" displayName="Table41" ref="C14:C17" totalsRowShown="0" headerRowDxfId="96" dataDxfId="95">
  <autoFilter ref="C14:C17" xr:uid="{A36B167E-591C-4FD9-9C62-0883CE75BC7B}"/>
  <tableColumns count="1">
    <tableColumn id="1" xr3:uid="{A6505766-1F45-4B17-9272-3D9BC3CBD8B9}" name="VAL1_NAMSG_raun" dataDxfId="9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648D9B38-5B21-4F68-9F73-F34B7728F86D}" name="Table42" displayName="Table42" ref="D14:D17" totalsRowShown="0" headerRowDxfId="93" dataDxfId="92">
  <autoFilter ref="D14:D17" xr:uid="{648D9B38-5B21-4F68-9F73-F34B7728F86D}"/>
  <tableColumns count="1">
    <tableColumn id="1" xr3:uid="{3F4B20B4-D009-4A46-88AA-151CF7846B5D}" name="VAL1_NAMSG2_raun" dataDxfId="9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BC83F149-B319-46AB-9A7F-D836852CD1C8}" name="Table44" displayName="Table44" ref="G1:G8" totalsRowShown="0" headerRowDxfId="90" dataDxfId="89">
  <autoFilter ref="G1:G8" xr:uid="{BC83F149-B319-46AB-9A7F-D836852CD1C8}"/>
  <tableColumns count="1">
    <tableColumn id="1" xr3:uid="{CF91DF77-C120-4931-A00C-BD74D17E484D}" name="val2_raun_namsg" dataDxfId="8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3155A6A0-ADDA-4826-9F99-5D3BCB509714}" name="Table45" displayName="Table45" ref="H1:H8" totalsRowShown="0" headerRowDxfId="87" dataDxfId="86">
  <autoFilter ref="H1:H8" xr:uid="{3155A6A0-ADDA-4826-9F99-5D3BCB509714}"/>
  <tableColumns count="1">
    <tableColumn id="1" xr3:uid="{F2683F64-1C86-407C-8DA5-214DA9CEF322}" name="val2_raunNamsg2" dataDxfId="85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D1B30CFE-FCF1-4096-A7C4-97767B7AFCB3}" name="Table46" displayName="Table46" ref="I1:I6" totalsRowShown="0" headerRowDxfId="84" dataDxfId="83">
  <autoFilter ref="I1:I6" xr:uid="{D1B30CFE-FCF1-4096-A7C4-97767B7AFCB3}"/>
  <tableColumns count="1">
    <tableColumn id="1" xr3:uid="{6A05D8E0-8B88-4E9E-8F2B-79CDC2F979FE}" name="FELA_RAUN" dataDxfId="8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1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BA57B-C300-404E-8B85-0165E942CEFF}">
  <sheetPr codeName="Sheet10"/>
  <dimension ref="A2:N19"/>
  <sheetViews>
    <sheetView showGridLines="0" tabSelected="1" workbookViewId="0">
      <selection activeCell="B3" sqref="B3:I6"/>
    </sheetView>
  </sheetViews>
  <sheetFormatPr defaultRowHeight="12.6" customHeight="1" x14ac:dyDescent="0.25"/>
  <sheetData>
    <row r="2" spans="1:14" ht="12.6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ht="14.45" customHeight="1" x14ac:dyDescent="0.25">
      <c r="A3" s="60"/>
      <c r="B3" s="173" t="s">
        <v>228</v>
      </c>
      <c r="C3" s="173"/>
      <c r="D3" s="173"/>
      <c r="E3" s="173"/>
      <c r="F3" s="173"/>
      <c r="G3" s="173"/>
      <c r="H3" s="173"/>
      <c r="I3" s="173"/>
      <c r="J3" s="59"/>
      <c r="K3" s="60"/>
      <c r="L3" s="60"/>
    </row>
    <row r="4" spans="1:14" ht="14.45" customHeight="1" x14ac:dyDescent="0.25">
      <c r="A4" s="59"/>
      <c r="B4" s="173"/>
      <c r="C4" s="173"/>
      <c r="D4" s="173"/>
      <c r="E4" s="173"/>
      <c r="F4" s="173"/>
      <c r="G4" s="173"/>
      <c r="H4" s="173"/>
      <c r="I4" s="173"/>
      <c r="J4" s="59"/>
      <c r="K4" s="60"/>
      <c r="L4" s="60"/>
    </row>
    <row r="5" spans="1:14" ht="14.45" customHeight="1" x14ac:dyDescent="0.25">
      <c r="A5" s="59"/>
      <c r="B5" s="173"/>
      <c r="C5" s="173"/>
      <c r="D5" s="173"/>
      <c r="E5" s="173"/>
      <c r="F5" s="173"/>
      <c r="G5" s="173"/>
      <c r="H5" s="173"/>
      <c r="I5" s="173"/>
      <c r="J5" s="59"/>
      <c r="K5" s="60"/>
      <c r="L5" s="60"/>
    </row>
    <row r="6" spans="1:14" ht="14.45" customHeight="1" x14ac:dyDescent="0.25">
      <c r="A6" s="59"/>
      <c r="B6" s="173"/>
      <c r="C6" s="173"/>
      <c r="D6" s="173"/>
      <c r="E6" s="173"/>
      <c r="F6" s="173"/>
      <c r="G6" s="173"/>
      <c r="H6" s="173"/>
      <c r="I6" s="173"/>
      <c r="J6" s="59"/>
      <c r="K6" s="60"/>
      <c r="L6" s="60"/>
    </row>
    <row r="7" spans="1:14" ht="14.45" customHeight="1" x14ac:dyDescent="0.25">
      <c r="A7" s="55"/>
      <c r="B7" s="59"/>
      <c r="C7" s="59"/>
      <c r="D7" s="59"/>
      <c r="E7" s="59"/>
      <c r="F7" s="59"/>
      <c r="G7" s="59"/>
      <c r="H7" s="59"/>
      <c r="I7" s="59"/>
      <c r="J7" s="55"/>
    </row>
    <row r="8" spans="1:14" ht="30" customHeight="1" x14ac:dyDescent="0.35">
      <c r="A8" s="55"/>
      <c r="B8" s="176"/>
      <c r="C8" s="176"/>
      <c r="D8" s="176"/>
      <c r="E8" s="176"/>
      <c r="F8" s="176"/>
      <c r="G8" s="176"/>
      <c r="H8" s="176"/>
      <c r="I8" s="176"/>
      <c r="J8" s="55"/>
    </row>
    <row r="9" spans="1:14" s="57" customFormat="1" ht="27.95" customHeight="1" x14ac:dyDescent="0.35">
      <c r="A9" s="56"/>
      <c r="B9" s="174" t="s">
        <v>50</v>
      </c>
      <c r="C9" s="174"/>
      <c r="D9" s="174"/>
      <c r="E9" s="174"/>
      <c r="F9" s="174"/>
      <c r="G9" s="174"/>
      <c r="H9" s="174"/>
      <c r="I9" s="174"/>
      <c r="J9" s="56"/>
      <c r="N9" s="58"/>
    </row>
    <row r="10" spans="1:14" s="57" customFormat="1" ht="27.95" customHeight="1" x14ac:dyDescent="0.35">
      <c r="A10" s="56"/>
      <c r="B10" s="174" t="s">
        <v>179</v>
      </c>
      <c r="C10" s="174"/>
      <c r="D10" s="174"/>
      <c r="E10" s="174"/>
      <c r="F10" s="174"/>
      <c r="G10" s="174"/>
      <c r="H10" s="174"/>
      <c r="I10" s="174"/>
      <c r="J10" s="56"/>
    </row>
    <row r="11" spans="1:14" s="57" customFormat="1" ht="27.95" customHeight="1" x14ac:dyDescent="0.35">
      <c r="A11" s="56"/>
      <c r="B11" s="174" t="s">
        <v>123</v>
      </c>
      <c r="C11" s="174"/>
      <c r="D11" s="174"/>
      <c r="E11" s="174"/>
      <c r="F11" s="174"/>
      <c r="G11" s="174"/>
      <c r="H11" s="174"/>
      <c r="I11" s="174"/>
      <c r="J11" s="56"/>
    </row>
    <row r="12" spans="1:14" s="57" customFormat="1" ht="27.95" customHeight="1" x14ac:dyDescent="0.35">
      <c r="A12" s="56"/>
      <c r="B12" s="174" t="s">
        <v>180</v>
      </c>
      <c r="C12" s="174"/>
      <c r="D12" s="174"/>
      <c r="E12" s="174"/>
      <c r="F12" s="174"/>
      <c r="G12" s="174"/>
      <c r="H12" s="174"/>
      <c r="I12" s="174"/>
      <c r="J12" s="56"/>
    </row>
    <row r="13" spans="1:14" s="57" customFormat="1" ht="27.95" customHeight="1" x14ac:dyDescent="0.35">
      <c r="A13" s="56"/>
      <c r="B13" s="174" t="s">
        <v>89</v>
      </c>
      <c r="C13" s="174"/>
      <c r="D13" s="174"/>
      <c r="E13" s="174"/>
      <c r="F13" s="174"/>
      <c r="G13" s="174"/>
      <c r="H13" s="174"/>
      <c r="I13" s="174"/>
      <c r="J13" s="56"/>
    </row>
    <row r="14" spans="1:14" s="57" customFormat="1" ht="27.95" customHeight="1" x14ac:dyDescent="0.35">
      <c r="A14" s="56"/>
      <c r="B14" s="174" t="s">
        <v>149</v>
      </c>
      <c r="C14" s="174"/>
      <c r="D14" s="174"/>
      <c r="E14" s="174"/>
      <c r="F14" s="174"/>
      <c r="G14" s="174"/>
      <c r="H14" s="174"/>
      <c r="I14" s="174"/>
      <c r="J14" s="56"/>
    </row>
    <row r="15" spans="1:14" s="57" customFormat="1" ht="27.95" customHeight="1" x14ac:dyDescent="0.35">
      <c r="A15" s="56"/>
      <c r="B15" s="174" t="s">
        <v>181</v>
      </c>
      <c r="C15" s="174"/>
      <c r="D15" s="174"/>
      <c r="E15" s="174"/>
      <c r="F15" s="174"/>
      <c r="G15" s="174"/>
      <c r="H15" s="174"/>
      <c r="I15" s="174"/>
      <c r="J15" s="56"/>
    </row>
    <row r="16" spans="1:14" s="57" customFormat="1" ht="27.95" customHeight="1" x14ac:dyDescent="0.35">
      <c r="A16" s="56"/>
      <c r="B16" s="174" t="s">
        <v>182</v>
      </c>
      <c r="C16" s="174"/>
      <c r="D16" s="174"/>
      <c r="E16" s="174"/>
      <c r="F16" s="174"/>
      <c r="G16" s="174"/>
      <c r="H16" s="174"/>
      <c r="I16" s="174"/>
      <c r="J16" s="56"/>
    </row>
    <row r="17" spans="1:10" ht="29.25" customHeight="1" x14ac:dyDescent="0.25">
      <c r="A17" s="55"/>
      <c r="B17" s="55"/>
      <c r="C17" s="55"/>
      <c r="D17" s="55"/>
      <c r="E17" s="55"/>
      <c r="F17" s="55"/>
      <c r="G17" s="55"/>
      <c r="H17" s="55"/>
      <c r="I17" s="55"/>
      <c r="J17" s="55"/>
    </row>
    <row r="18" spans="1:10" ht="39.950000000000003" customHeight="1" x14ac:dyDescent="0.25">
      <c r="A18" s="55"/>
      <c r="B18" s="175"/>
      <c r="C18" s="175"/>
      <c r="D18" s="175"/>
      <c r="E18" s="175"/>
      <c r="F18" s="175"/>
      <c r="G18" s="175"/>
      <c r="H18" s="175"/>
      <c r="I18" s="175"/>
      <c r="J18" s="55"/>
    </row>
    <row r="19" spans="1:10" ht="26.25" x14ac:dyDescent="0.25">
      <c r="A19" s="55"/>
      <c r="B19" s="55"/>
      <c r="C19" s="55"/>
      <c r="D19" s="55"/>
      <c r="E19" s="55"/>
      <c r="F19" s="55"/>
      <c r="G19" s="55"/>
      <c r="H19" s="55"/>
      <c r="I19" s="55"/>
      <c r="J19" s="55"/>
    </row>
  </sheetData>
  <sheetProtection algorithmName="SHA-512" hashValue="TkalKzyTLBMK3XGA5RGyzZGS/FCvUCDKMzp2cuGIdrMMjd4jm5hXUOB6imWMb4/jEW65OgY/rnjRVSNokAZeVQ==" saltValue="k3LBOGclN2dYgR5ECL/WLA==" spinCount="100000" sheet="1" objects="1" scenarios="1" selectLockedCells="1"/>
  <mergeCells count="11">
    <mergeCell ref="B3:I6"/>
    <mergeCell ref="B9:I9"/>
    <mergeCell ref="B10:I10"/>
    <mergeCell ref="B11:I11"/>
    <mergeCell ref="B18:I18"/>
    <mergeCell ref="B12:I12"/>
    <mergeCell ref="B13:I13"/>
    <mergeCell ref="B14:I14"/>
    <mergeCell ref="B15:I15"/>
    <mergeCell ref="B16:I16"/>
    <mergeCell ref="B8:I8"/>
  </mergeCells>
  <hyperlinks>
    <hyperlink ref="B9:I9" location="'Félags- og hugvísindabraut'!A1" display="Félags- og hugvísindabraut" xr:uid="{A7594AC1-63CD-420B-A18E-543C7EA2E03F}"/>
    <hyperlink ref="B10:I10" location="'Afrek - félags og hugvísindi'!A1" display="Afreksíþróttasvið - félags- og hugvísindi" xr:uid="{7C7F8D1F-31D0-4223-AB23-D4177C51D491}"/>
    <hyperlink ref="B11:I11" location="'Opin braut'!A1" display="Opin braut" xr:uid="{366FE551-2272-4B26-88CC-CE320C31883B}"/>
    <hyperlink ref="B12:I12" location="'Afrek - Opin braut'!A1" display="Afreksíþróttasvið - opin braut" xr:uid="{5B04EB99-7292-4DDE-A69E-3B35D8FD1003}"/>
    <hyperlink ref="B13:I13" location="Raungreinabraut!A1" display="Raungreinabraut" xr:uid="{A094A0EA-6B5B-4624-B0B5-4B72619D653B}"/>
    <hyperlink ref="B14:I14" location="'Afrek - raungreinabraut'!A1" display="Afreksíþróttasvið - raungreinabraut" xr:uid="{4AD07C1A-25D9-4627-9D41-C09FC9C7C079}"/>
    <hyperlink ref="B15:I15" location="'Viðskipta- og hagfræðibraut'!A1" display="Viðskiptabraut" xr:uid="{63727078-3EE2-4A78-8AEC-74B3D5E6FF40}"/>
    <hyperlink ref="B16:I16" location="'Afrek - viðsk. og hafr.braut'!A1" display="Afreksíþróttasvið - viðskipta- og hagfræðibraut" xr:uid="{C2010D5D-9FBD-4199-82FD-0D3B94A68387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0CA0B-6DB5-456A-B704-F7E1A0BEC29F}">
  <sheetPr codeName="Sheet4">
    <pageSetUpPr fitToPage="1"/>
  </sheetPr>
  <dimension ref="A1:AS46"/>
  <sheetViews>
    <sheetView showGridLines="0" zoomScale="90" zoomScaleNormal="90" workbookViewId="0">
      <selection activeCell="A4" sqref="A4"/>
    </sheetView>
  </sheetViews>
  <sheetFormatPr defaultRowHeight="15" x14ac:dyDescent="0.25"/>
  <cols>
    <col min="1" max="1" width="38" customWidth="1"/>
    <col min="2" max="2" width="11" style="64" customWidth="1"/>
    <col min="3" max="3" width="6.5703125" style="1" customWidth="1"/>
    <col min="4" max="5" width="3.28515625" style="1" hidden="1" customWidth="1"/>
    <col min="6" max="6" width="7.140625" style="1" customWidth="1"/>
    <col min="7" max="8" width="3.28515625" style="1" hidden="1" customWidth="1"/>
    <col min="9" max="9" width="6.85546875" style="1" customWidth="1"/>
    <col min="10" max="11" width="3.28515625" style="1" hidden="1" customWidth="1"/>
    <col min="12" max="12" width="6.5703125" style="1" customWidth="1"/>
    <col min="13" max="14" width="3.28515625" style="1" hidden="1" customWidth="1"/>
    <col min="15" max="15" width="6.5703125" style="1" customWidth="1"/>
    <col min="16" max="17" width="3.28515625" style="1" hidden="1" customWidth="1"/>
    <col min="18" max="18" width="6.5703125" style="1" customWidth="1"/>
    <col min="19" max="20" width="3.28515625" style="1" hidden="1" customWidth="1"/>
    <col min="21" max="21" width="6.5703125" style="1" customWidth="1"/>
    <col min="22" max="23" width="3.28515625" style="1" hidden="1" customWidth="1"/>
    <col min="24" max="24" width="6.5703125" style="1" customWidth="1"/>
    <col min="25" max="26" width="3.28515625" style="1" hidden="1" customWidth="1"/>
    <col min="27" max="27" width="11.5703125" style="1" customWidth="1"/>
    <col min="28" max="28" width="4" style="28" customWidth="1"/>
    <col min="31" max="31" width="11.7109375" customWidth="1"/>
    <col min="33" max="33" width="19.7109375" customWidth="1"/>
    <col min="35" max="35" width="15.28515625" customWidth="1"/>
    <col min="36" max="36" width="19.7109375" customWidth="1"/>
    <col min="37" max="37" width="13.28515625" customWidth="1"/>
  </cols>
  <sheetData>
    <row r="1" spans="1:33" ht="21.75" thickBot="1" x14ac:dyDescent="0.4">
      <c r="A1" s="199" t="s">
        <v>90</v>
      </c>
      <c r="B1" s="200"/>
      <c r="C1" s="201"/>
      <c r="D1" s="49"/>
      <c r="E1" s="50"/>
      <c r="F1" s="202" t="s">
        <v>45</v>
      </c>
      <c r="G1" s="203"/>
      <c r="H1" s="203"/>
      <c r="I1" s="203"/>
      <c r="J1" s="13"/>
      <c r="K1" s="13"/>
      <c r="L1" s="211"/>
      <c r="M1" s="211"/>
      <c r="N1" s="211"/>
      <c r="O1" s="211"/>
      <c r="P1" s="48"/>
      <c r="Q1" s="48"/>
      <c r="R1" s="212" t="s">
        <v>167</v>
      </c>
      <c r="S1" s="212"/>
      <c r="T1" s="212"/>
      <c r="U1" s="212"/>
      <c r="V1" s="212"/>
      <c r="W1" s="212"/>
      <c r="X1" s="212"/>
      <c r="Y1" s="212"/>
      <c r="Z1" s="212"/>
      <c r="AA1" s="213"/>
    </row>
    <row r="2" spans="1:33" ht="20.45" customHeight="1" thickBot="1" x14ac:dyDescent="0.3">
      <c r="A2" s="204" t="s">
        <v>0</v>
      </c>
      <c r="B2" s="205"/>
      <c r="C2" s="206"/>
      <c r="D2" s="17"/>
      <c r="E2" s="8"/>
      <c r="F2" s="207" t="s">
        <v>30</v>
      </c>
      <c r="G2" s="208"/>
      <c r="H2" s="208"/>
      <c r="I2" s="208"/>
      <c r="J2" s="22"/>
      <c r="K2" s="22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10"/>
    </row>
    <row r="3" spans="1:33" ht="16.5" thickBot="1" x14ac:dyDescent="0.3">
      <c r="A3" s="5" t="s">
        <v>140</v>
      </c>
      <c r="B3" s="63" t="s">
        <v>16</v>
      </c>
      <c r="C3" s="7" t="s">
        <v>54</v>
      </c>
      <c r="D3" s="18" t="s">
        <v>66</v>
      </c>
      <c r="E3" s="14" t="s">
        <v>64</v>
      </c>
      <c r="F3" s="7" t="s">
        <v>55</v>
      </c>
      <c r="G3" s="18" t="s">
        <v>66</v>
      </c>
      <c r="H3" s="14" t="s">
        <v>65</v>
      </c>
      <c r="I3" s="7" t="s">
        <v>56</v>
      </c>
      <c r="J3" s="18" t="s">
        <v>66</v>
      </c>
      <c r="K3" s="14" t="s">
        <v>64</v>
      </c>
      <c r="L3" s="7" t="s">
        <v>57</v>
      </c>
      <c r="M3" s="18" t="s">
        <v>66</v>
      </c>
      <c r="N3" s="14" t="s">
        <v>64</v>
      </c>
      <c r="O3" s="7" t="s">
        <v>58</v>
      </c>
      <c r="P3" s="18" t="s">
        <v>66</v>
      </c>
      <c r="Q3" s="14" t="s">
        <v>64</v>
      </c>
      <c r="R3" s="7" t="s">
        <v>59</v>
      </c>
      <c r="S3" s="18" t="s">
        <v>66</v>
      </c>
      <c r="T3" s="14" t="s">
        <v>64</v>
      </c>
      <c r="U3" s="7" t="s">
        <v>60</v>
      </c>
      <c r="V3" s="18" t="s">
        <v>67</v>
      </c>
      <c r="W3" s="14" t="s">
        <v>65</v>
      </c>
      <c r="X3" s="7" t="s">
        <v>61</v>
      </c>
      <c r="Y3" s="18" t="s">
        <v>66</v>
      </c>
      <c r="Z3" s="14" t="s">
        <v>64</v>
      </c>
      <c r="AA3" s="9">
        <f>SUM(AA4:AA26)</f>
        <v>0</v>
      </c>
    </row>
    <row r="4" spans="1:33" x14ac:dyDescent="0.25">
      <c r="A4" s="103" t="s">
        <v>1</v>
      </c>
      <c r="B4" s="104" t="s">
        <v>17</v>
      </c>
      <c r="C4" s="68"/>
      <c r="D4" s="69" t="str">
        <f>IF(C4=0," ",(INT(LEFT(C4,1))))</f>
        <v xml:space="preserve"> </v>
      </c>
      <c r="E4" s="70">
        <f>IF(C4=0,0,(INT(RIGHT(C4,2))))</f>
        <v>0</v>
      </c>
      <c r="F4" s="71"/>
      <c r="G4" s="72" t="str">
        <f>IF(F4=0," ",(INT(LEFT(F4,1))))</f>
        <v xml:space="preserve"> </v>
      </c>
      <c r="H4" s="70">
        <f t="shared" ref="H4:H25" si="0">IF(F4=0,0,(INT(RIGHT(F4,2))))</f>
        <v>0</v>
      </c>
      <c r="I4" s="68"/>
      <c r="J4" s="69" t="str">
        <f>IF(I4=0," ",(INT(LEFT(I4))))</f>
        <v xml:space="preserve"> </v>
      </c>
      <c r="K4" s="70">
        <f>IF(I4=0,0,(INT(RIGHT(I4,2))))</f>
        <v>0</v>
      </c>
      <c r="L4" s="71"/>
      <c r="M4" s="69" t="str">
        <f>IF(L4=0," ",(INT(LEFT(L4,1))))</f>
        <v xml:space="preserve"> </v>
      </c>
      <c r="N4" s="70">
        <f>IF(L4=0,0,(INT(RIGHT(L4,2))))</f>
        <v>0</v>
      </c>
      <c r="O4" s="68"/>
      <c r="P4" s="69" t="str">
        <f>IF(O4=0," ",(INT(LEFT(O4,1))))</f>
        <v xml:space="preserve"> </v>
      </c>
      <c r="Q4" s="70">
        <f t="shared" ref="Q4:Q25" si="1">IF(O4=0,0,(INT(RIGHT(O4,2))))</f>
        <v>0</v>
      </c>
      <c r="R4" s="71"/>
      <c r="S4" s="73" t="str">
        <f>IF(R4=0," ",(INT(LEFT(R4,1))))</f>
        <v xml:space="preserve"> </v>
      </c>
      <c r="T4" s="74">
        <f t="shared" ref="T4:T17" si="2">IF(R4=0,0,(INT(RIGHT(R4,2))))</f>
        <v>0</v>
      </c>
      <c r="U4" s="68"/>
      <c r="V4" s="69" t="str">
        <f>IF(U4=0," ",(INT(LEFT(U4,1))))</f>
        <v xml:space="preserve"> </v>
      </c>
      <c r="W4" s="70">
        <f>IF(U4=0,0,(INT(RIGHT(U4,2))))</f>
        <v>0</v>
      </c>
      <c r="X4" s="71"/>
      <c r="Y4" s="69" t="str">
        <f>IF(X4=0," ",(INT(LEFT(X4,1))))</f>
        <v xml:space="preserve"> </v>
      </c>
      <c r="Z4" s="75">
        <f>IF(X4=0,0,(INT(RIGHT(X4,2))))</f>
        <v>0</v>
      </c>
      <c r="AA4" s="76">
        <f>(E4+H4+K4+N4+Q4+T4+W4+Z4)*1</f>
        <v>0</v>
      </c>
    </row>
    <row r="5" spans="1:33" ht="14.45" customHeight="1" x14ac:dyDescent="0.25">
      <c r="A5" s="84" t="s">
        <v>2</v>
      </c>
      <c r="B5" s="105" t="s">
        <v>18</v>
      </c>
      <c r="C5" s="78"/>
      <c r="D5" s="79" t="str">
        <f t="shared" ref="D5:D38" si="3">IF(C5=0," ",(INT(LEFT(C5,1))))</f>
        <v xml:space="preserve"> </v>
      </c>
      <c r="E5" s="80">
        <f t="shared" ref="E5:E25" si="4">IF(C5=0,0,(INT(RIGHT(C5,2))))</f>
        <v>0</v>
      </c>
      <c r="F5" s="81"/>
      <c r="G5" s="79" t="str">
        <f t="shared" ref="G5:G38" si="5">IF(F5=0," ",(INT(LEFT(F5,1))))</f>
        <v xml:space="preserve"> </v>
      </c>
      <c r="H5" s="82">
        <f t="shared" si="0"/>
        <v>0</v>
      </c>
      <c r="I5" s="78"/>
      <c r="J5" s="79" t="str">
        <f>IF(I5=0," ",(INT(LEFT(I5))))</f>
        <v xml:space="preserve"> </v>
      </c>
      <c r="K5" s="82">
        <f t="shared" ref="K5:K38" si="6">IF(I5=0,0,(INT(RIGHT(I5,2))))</f>
        <v>0</v>
      </c>
      <c r="L5" s="81"/>
      <c r="M5" s="79" t="str">
        <f t="shared" ref="M5:M38" si="7">IF(L5=0," ",(INT(LEFT(L5,1))))</f>
        <v xml:space="preserve"> </v>
      </c>
      <c r="N5" s="82">
        <f>IF(L5=0,0,(INT(RIGHT(L5,2))))</f>
        <v>0</v>
      </c>
      <c r="O5" s="78"/>
      <c r="P5" s="79" t="str">
        <f t="shared" ref="P5:P38" si="8">IF(O5=0," ",(INT(LEFT(O5,1))))</f>
        <v xml:space="preserve"> </v>
      </c>
      <c r="Q5" s="82">
        <f t="shared" si="1"/>
        <v>0</v>
      </c>
      <c r="R5" s="81"/>
      <c r="S5" s="79" t="str">
        <f t="shared" ref="S5:S38" si="9">IF(R5=0," ",(INT(LEFT(R5,1))))</f>
        <v xml:space="preserve"> </v>
      </c>
      <c r="T5" s="82">
        <f t="shared" si="2"/>
        <v>0</v>
      </c>
      <c r="U5" s="78"/>
      <c r="V5" s="79" t="str">
        <f t="shared" ref="V5:V38" si="10">IF(U5=0," ",(INT(LEFT(U5,1))))</f>
        <v xml:space="preserve"> </v>
      </c>
      <c r="W5" s="82">
        <f t="shared" ref="W5:W38" si="11">IF(U5=0,0,(INT(RIGHT(U5,2))))</f>
        <v>0</v>
      </c>
      <c r="X5" s="81"/>
      <c r="Y5" s="79" t="str">
        <f t="shared" ref="Y5:Y38" si="12">IF(X5=0," ",(INT(LEFT(X5,1))))</f>
        <v xml:space="preserve"> </v>
      </c>
      <c r="Z5" s="82">
        <f t="shared" ref="Z5:Z38" si="13">IF(X5=0,0,(INT(RIGHT(X5,2))))</f>
        <v>0</v>
      </c>
      <c r="AA5" s="83">
        <f>(E5+H5+K5+N5+Q5+T5+W5+Z5)*1</f>
        <v>0</v>
      </c>
    </row>
    <row r="6" spans="1:33" s="23" customFormat="1" ht="14.45" customHeight="1" x14ac:dyDescent="0.25">
      <c r="A6" s="106" t="s">
        <v>3</v>
      </c>
      <c r="B6" s="106" t="s">
        <v>19</v>
      </c>
      <c r="C6" s="107"/>
      <c r="D6" s="108" t="str">
        <f t="shared" si="3"/>
        <v xml:space="preserve"> </v>
      </c>
      <c r="E6" s="109">
        <f t="shared" si="4"/>
        <v>0</v>
      </c>
      <c r="F6" s="110"/>
      <c r="G6" s="108" t="str">
        <f t="shared" si="5"/>
        <v xml:space="preserve"> </v>
      </c>
      <c r="H6" s="111">
        <f t="shared" si="0"/>
        <v>0</v>
      </c>
      <c r="I6" s="107"/>
      <c r="J6" s="108" t="str">
        <f t="shared" ref="J6:J38" si="14">IF(I6=0," ",(INT(LEFT(I6))))</f>
        <v xml:space="preserve"> </v>
      </c>
      <c r="K6" s="111">
        <f>IF(I6=0,0,(INT(RIGHT(I6,2))))</f>
        <v>0</v>
      </c>
      <c r="L6" s="110"/>
      <c r="M6" s="108" t="str">
        <f t="shared" si="7"/>
        <v xml:space="preserve"> </v>
      </c>
      <c r="N6" s="111">
        <f>IF(L6=0,0,(INT(RIGHT(L6,2))))</f>
        <v>0</v>
      </c>
      <c r="O6" s="107"/>
      <c r="P6" s="108" t="str">
        <f t="shared" si="8"/>
        <v xml:space="preserve"> </v>
      </c>
      <c r="Q6" s="111">
        <f t="shared" si="1"/>
        <v>0</v>
      </c>
      <c r="R6" s="110"/>
      <c r="S6" s="108" t="str">
        <f t="shared" si="9"/>
        <v xml:space="preserve"> </v>
      </c>
      <c r="T6" s="111">
        <f t="shared" si="2"/>
        <v>0</v>
      </c>
      <c r="U6" s="107"/>
      <c r="V6" s="108" t="str">
        <f t="shared" si="10"/>
        <v xml:space="preserve"> </v>
      </c>
      <c r="W6" s="111">
        <f t="shared" si="11"/>
        <v>0</v>
      </c>
      <c r="X6" s="110"/>
      <c r="Y6" s="108" t="str">
        <f t="shared" si="12"/>
        <v xml:space="preserve"> </v>
      </c>
      <c r="Z6" s="111">
        <f t="shared" si="13"/>
        <v>0</v>
      </c>
      <c r="AA6" s="112">
        <f t="shared" ref="AA6:AA26" si="15">(E6+H6+K6+N6+Q6+T6+W6+Z6)*1</f>
        <v>0</v>
      </c>
      <c r="AB6" s="28"/>
    </row>
    <row r="7" spans="1:33" ht="14.45" customHeight="1" x14ac:dyDescent="0.25">
      <c r="A7" s="84" t="s">
        <v>15</v>
      </c>
      <c r="B7" s="105" t="s">
        <v>29</v>
      </c>
      <c r="C7" s="78"/>
      <c r="D7" s="79" t="str">
        <f>IF(C7=0," ",(INT(LEFT(C7,1))))</f>
        <v xml:space="preserve"> </v>
      </c>
      <c r="E7" s="80">
        <f t="shared" si="4"/>
        <v>0</v>
      </c>
      <c r="F7" s="81"/>
      <c r="G7" s="79" t="str">
        <f t="shared" si="5"/>
        <v xml:space="preserve"> </v>
      </c>
      <c r="H7" s="82">
        <f t="shared" si="0"/>
        <v>0</v>
      </c>
      <c r="I7" s="78"/>
      <c r="J7" s="79" t="str">
        <f t="shared" si="14"/>
        <v xml:space="preserve"> </v>
      </c>
      <c r="K7" s="82">
        <f t="shared" ref="K7:K9" si="16">IF(I7=0,0,(INT(RIGHT(I7,2))))</f>
        <v>0</v>
      </c>
      <c r="L7" s="81"/>
      <c r="M7" s="79" t="str">
        <f t="shared" si="7"/>
        <v xml:space="preserve"> </v>
      </c>
      <c r="N7" s="82">
        <f>IF(L7=0,0,(INT(RIGHT(L7,2))))</f>
        <v>0</v>
      </c>
      <c r="O7" s="78"/>
      <c r="P7" s="79" t="str">
        <f t="shared" si="8"/>
        <v xml:space="preserve"> </v>
      </c>
      <c r="Q7" s="82">
        <f t="shared" si="1"/>
        <v>0</v>
      </c>
      <c r="R7" s="81"/>
      <c r="S7" s="79" t="str">
        <f t="shared" si="9"/>
        <v xml:space="preserve"> </v>
      </c>
      <c r="T7" s="82">
        <f t="shared" si="2"/>
        <v>0</v>
      </c>
      <c r="U7" s="78"/>
      <c r="V7" s="79" t="str">
        <f t="shared" si="10"/>
        <v xml:space="preserve"> </v>
      </c>
      <c r="W7" s="82">
        <f t="shared" si="11"/>
        <v>0</v>
      </c>
      <c r="X7" s="81"/>
      <c r="Y7" s="79" t="str">
        <f t="shared" si="12"/>
        <v xml:space="preserve"> </v>
      </c>
      <c r="Z7" s="82">
        <f t="shared" si="13"/>
        <v>0</v>
      </c>
      <c r="AA7" s="83">
        <f t="shared" si="15"/>
        <v>0</v>
      </c>
    </row>
    <row r="8" spans="1:33" ht="14.45" customHeight="1" x14ac:dyDescent="0.25">
      <c r="A8" s="84" t="s">
        <v>220</v>
      </c>
      <c r="B8" s="105" t="s">
        <v>29</v>
      </c>
      <c r="C8" s="78"/>
      <c r="D8" s="79" t="str">
        <f>IF(C8=0," ",(INT(LEFT(C8,1))))</f>
        <v xml:space="preserve"> </v>
      </c>
      <c r="E8" s="80">
        <f t="shared" ref="E8" si="17">IF(C8=0,0,(INT(RIGHT(C8,2))))</f>
        <v>0</v>
      </c>
      <c r="F8" s="81"/>
      <c r="G8" s="79" t="str">
        <f t="shared" ref="G8" si="18">IF(F8=0," ",(INT(LEFT(F8,1))))</f>
        <v xml:space="preserve"> </v>
      </c>
      <c r="H8" s="82">
        <f t="shared" ref="H8" si="19">IF(F8=0,0,(INT(RIGHT(F8,2))))</f>
        <v>0</v>
      </c>
      <c r="I8" s="78"/>
      <c r="J8" s="79" t="str">
        <f t="shared" ref="J8" si="20">IF(I8=0," ",(INT(LEFT(I8))))</f>
        <v xml:space="preserve"> </v>
      </c>
      <c r="K8" s="82">
        <f t="shared" ref="K8" si="21">IF(I8=0,0,(INT(RIGHT(I8,2))))</f>
        <v>0</v>
      </c>
      <c r="L8" s="81"/>
      <c r="M8" s="79" t="str">
        <f t="shared" ref="M8" si="22">IF(L8=0," ",(INT(LEFT(L8,1))))</f>
        <v xml:space="preserve"> </v>
      </c>
      <c r="N8" s="82">
        <f>IF(L8=0,0,(INT(RIGHT(L8,2))))</f>
        <v>0</v>
      </c>
      <c r="O8" s="78"/>
      <c r="P8" s="79" t="str">
        <f t="shared" ref="P8" si="23">IF(O8=0," ",(INT(LEFT(O8,1))))</f>
        <v xml:space="preserve"> </v>
      </c>
      <c r="Q8" s="82">
        <f t="shared" ref="Q8" si="24">IF(O8=0,0,(INT(RIGHT(O8,2))))</f>
        <v>0</v>
      </c>
      <c r="R8" s="81"/>
      <c r="S8" s="79" t="str">
        <f t="shared" ref="S8" si="25">IF(R8=0," ",(INT(LEFT(R8,1))))</f>
        <v xml:space="preserve"> </v>
      </c>
      <c r="T8" s="82">
        <f t="shared" ref="T8" si="26">IF(R8=0,0,(INT(RIGHT(R8,2))))</f>
        <v>0</v>
      </c>
      <c r="U8" s="78"/>
      <c r="V8" s="79" t="str">
        <f t="shared" ref="V8" si="27">IF(U8=0," ",(INT(LEFT(U8,1))))</f>
        <v xml:space="preserve"> </v>
      </c>
      <c r="W8" s="82">
        <f t="shared" ref="W8" si="28">IF(U8=0,0,(INT(RIGHT(U8,2))))</f>
        <v>0</v>
      </c>
      <c r="X8" s="81"/>
      <c r="Y8" s="79" t="str">
        <f t="shared" ref="Y8" si="29">IF(X8=0," ",(INT(LEFT(X8,1))))</f>
        <v xml:space="preserve"> </v>
      </c>
      <c r="Z8" s="82">
        <f t="shared" ref="Z8" si="30">IF(X8=0,0,(INT(RIGHT(X8,2))))</f>
        <v>0</v>
      </c>
      <c r="AA8" s="83">
        <f t="shared" si="15"/>
        <v>0</v>
      </c>
    </row>
    <row r="9" spans="1:33" ht="14.45" customHeight="1" x14ac:dyDescent="0.25">
      <c r="A9" s="84" t="s">
        <v>42</v>
      </c>
      <c r="B9" s="113"/>
      <c r="C9" s="78"/>
      <c r="D9" s="79" t="str">
        <f t="shared" si="3"/>
        <v xml:space="preserve"> </v>
      </c>
      <c r="E9" s="80">
        <f t="shared" si="4"/>
        <v>0</v>
      </c>
      <c r="F9" s="81"/>
      <c r="G9" s="79" t="str">
        <f t="shared" si="5"/>
        <v xml:space="preserve"> </v>
      </c>
      <c r="H9" s="82">
        <f t="shared" si="0"/>
        <v>0</v>
      </c>
      <c r="I9" s="78"/>
      <c r="J9" s="79" t="str">
        <f t="shared" si="14"/>
        <v xml:space="preserve"> </v>
      </c>
      <c r="K9" s="82">
        <f t="shared" si="16"/>
        <v>0</v>
      </c>
      <c r="L9" s="81"/>
      <c r="M9" s="79" t="str">
        <f t="shared" si="7"/>
        <v xml:space="preserve"> </v>
      </c>
      <c r="N9" s="82">
        <f t="shared" ref="N9:N38" si="31">IF(L9=0,0,(INT(RIGHT(L9,2))))</f>
        <v>0</v>
      </c>
      <c r="O9" s="78"/>
      <c r="P9" s="79" t="str">
        <f t="shared" si="8"/>
        <v xml:space="preserve"> </v>
      </c>
      <c r="Q9" s="82">
        <f t="shared" si="1"/>
        <v>0</v>
      </c>
      <c r="R9" s="81"/>
      <c r="S9" s="79" t="str">
        <f t="shared" si="9"/>
        <v xml:space="preserve"> </v>
      </c>
      <c r="T9" s="82">
        <f t="shared" si="2"/>
        <v>0</v>
      </c>
      <c r="U9" s="78"/>
      <c r="V9" s="79" t="str">
        <f t="shared" si="10"/>
        <v xml:space="preserve"> </v>
      </c>
      <c r="W9" s="82">
        <f t="shared" si="11"/>
        <v>0</v>
      </c>
      <c r="X9" s="81"/>
      <c r="Y9" s="79" t="str">
        <f t="shared" si="12"/>
        <v xml:space="preserve"> </v>
      </c>
      <c r="Z9" s="82">
        <f t="shared" si="13"/>
        <v>0</v>
      </c>
      <c r="AA9" s="83">
        <f t="shared" si="15"/>
        <v>0</v>
      </c>
    </row>
    <row r="10" spans="1:33" ht="14.45" customHeight="1" x14ac:dyDescent="0.25">
      <c r="A10" s="84" t="s">
        <v>4</v>
      </c>
      <c r="B10" s="105" t="s">
        <v>20</v>
      </c>
      <c r="C10" s="85"/>
      <c r="D10" s="79" t="str">
        <f t="shared" si="3"/>
        <v xml:space="preserve"> </v>
      </c>
      <c r="E10" s="80">
        <f t="shared" si="4"/>
        <v>0</v>
      </c>
      <c r="F10" s="81"/>
      <c r="G10" s="79" t="str">
        <f t="shared" si="5"/>
        <v xml:space="preserve"> </v>
      </c>
      <c r="H10" s="82">
        <f t="shared" si="0"/>
        <v>0</v>
      </c>
      <c r="I10" s="78"/>
      <c r="J10" s="79" t="str">
        <f t="shared" si="14"/>
        <v xml:space="preserve"> </v>
      </c>
      <c r="K10" s="82">
        <f t="shared" si="6"/>
        <v>0</v>
      </c>
      <c r="L10" s="81"/>
      <c r="M10" s="79" t="str">
        <f t="shared" si="7"/>
        <v xml:space="preserve"> </v>
      </c>
      <c r="N10" s="82">
        <f>IF(L10=0,0,(INT(RIGHT(L10,2))))</f>
        <v>0</v>
      </c>
      <c r="O10" s="78"/>
      <c r="P10" s="79" t="str">
        <f t="shared" si="8"/>
        <v xml:space="preserve"> </v>
      </c>
      <c r="Q10" s="82">
        <f t="shared" si="1"/>
        <v>0</v>
      </c>
      <c r="R10" s="81"/>
      <c r="S10" s="79" t="str">
        <f t="shared" si="9"/>
        <v xml:space="preserve"> </v>
      </c>
      <c r="T10" s="82">
        <f t="shared" si="2"/>
        <v>0</v>
      </c>
      <c r="U10" s="78"/>
      <c r="V10" s="79" t="str">
        <f t="shared" si="10"/>
        <v xml:space="preserve"> </v>
      </c>
      <c r="W10" s="82">
        <f>IF(U10=0,0,(INT(RIGHT(U10,2))))</f>
        <v>0</v>
      </c>
      <c r="X10" s="81"/>
      <c r="Y10" s="79" t="str">
        <f t="shared" si="12"/>
        <v xml:space="preserve"> </v>
      </c>
      <c r="Z10" s="82">
        <f t="shared" si="13"/>
        <v>0</v>
      </c>
      <c r="AA10" s="83">
        <f t="shared" si="15"/>
        <v>0</v>
      </c>
    </row>
    <row r="11" spans="1:33" ht="14.45" customHeight="1" x14ac:dyDescent="0.25">
      <c r="A11" s="84" t="s">
        <v>5</v>
      </c>
      <c r="B11" s="105" t="s">
        <v>21</v>
      </c>
      <c r="C11" s="78"/>
      <c r="D11" s="79" t="str">
        <f t="shared" si="3"/>
        <v xml:space="preserve"> </v>
      </c>
      <c r="E11" s="80">
        <f t="shared" si="4"/>
        <v>0</v>
      </c>
      <c r="F11" s="81"/>
      <c r="G11" s="79" t="str">
        <f t="shared" si="5"/>
        <v xml:space="preserve"> </v>
      </c>
      <c r="H11" s="82">
        <f t="shared" si="0"/>
        <v>0</v>
      </c>
      <c r="I11" s="78"/>
      <c r="J11" s="79" t="str">
        <f t="shared" si="14"/>
        <v xml:space="preserve"> </v>
      </c>
      <c r="K11" s="82">
        <f t="shared" si="6"/>
        <v>0</v>
      </c>
      <c r="L11" s="81"/>
      <c r="M11" s="79" t="str">
        <f t="shared" si="7"/>
        <v xml:space="preserve"> </v>
      </c>
      <c r="N11" s="82">
        <f t="shared" si="31"/>
        <v>0</v>
      </c>
      <c r="O11" s="78"/>
      <c r="P11" s="79" t="str">
        <f t="shared" si="8"/>
        <v xml:space="preserve"> </v>
      </c>
      <c r="Q11" s="82">
        <f t="shared" si="1"/>
        <v>0</v>
      </c>
      <c r="R11" s="81"/>
      <c r="S11" s="79" t="str">
        <f t="shared" si="9"/>
        <v xml:space="preserve"> </v>
      </c>
      <c r="T11" s="82">
        <f t="shared" si="2"/>
        <v>0</v>
      </c>
      <c r="U11" s="78"/>
      <c r="V11" s="79" t="str">
        <f t="shared" si="10"/>
        <v xml:space="preserve"> </v>
      </c>
      <c r="W11" s="82">
        <f t="shared" si="11"/>
        <v>0</v>
      </c>
      <c r="X11" s="81"/>
      <c r="Y11" s="79" t="str">
        <f>IF(X11=0," ",(INT(LEFT(X11,1))))</f>
        <v xml:space="preserve"> </v>
      </c>
      <c r="Z11" s="82">
        <f>IF(X11=0,0,(INT(RIGHT(X11,2))))</f>
        <v>0</v>
      </c>
      <c r="AA11" s="83">
        <f t="shared" si="15"/>
        <v>0</v>
      </c>
    </row>
    <row r="12" spans="1:33" ht="14.45" customHeight="1" x14ac:dyDescent="0.25">
      <c r="A12" s="84" t="s">
        <v>6</v>
      </c>
      <c r="B12" s="105" t="s">
        <v>22</v>
      </c>
      <c r="C12" s="78"/>
      <c r="D12" s="79" t="str">
        <f t="shared" si="3"/>
        <v xml:space="preserve"> </v>
      </c>
      <c r="E12" s="80">
        <f t="shared" si="4"/>
        <v>0</v>
      </c>
      <c r="F12" s="81"/>
      <c r="G12" s="79" t="str">
        <f t="shared" si="5"/>
        <v xml:space="preserve"> </v>
      </c>
      <c r="H12" s="82">
        <f t="shared" si="0"/>
        <v>0</v>
      </c>
      <c r="I12" s="78"/>
      <c r="J12" s="79" t="str">
        <f t="shared" si="14"/>
        <v xml:space="preserve"> </v>
      </c>
      <c r="K12" s="82">
        <f t="shared" si="6"/>
        <v>0</v>
      </c>
      <c r="L12" s="81"/>
      <c r="M12" s="79" t="str">
        <f t="shared" si="7"/>
        <v xml:space="preserve"> </v>
      </c>
      <c r="N12" s="82">
        <f t="shared" si="31"/>
        <v>0</v>
      </c>
      <c r="O12" s="78"/>
      <c r="P12" s="79" t="str">
        <f t="shared" si="8"/>
        <v xml:space="preserve"> </v>
      </c>
      <c r="Q12" s="82">
        <f t="shared" si="1"/>
        <v>0</v>
      </c>
      <c r="R12" s="81"/>
      <c r="S12" s="79" t="str">
        <f t="shared" si="9"/>
        <v xml:space="preserve"> </v>
      </c>
      <c r="T12" s="82">
        <f t="shared" si="2"/>
        <v>0</v>
      </c>
      <c r="U12" s="78"/>
      <c r="V12" s="79" t="str">
        <f t="shared" si="10"/>
        <v xml:space="preserve"> </v>
      </c>
      <c r="W12" s="82">
        <f t="shared" si="11"/>
        <v>0</v>
      </c>
      <c r="X12" s="81"/>
      <c r="Y12" s="79" t="str">
        <f t="shared" si="12"/>
        <v xml:space="preserve"> </v>
      </c>
      <c r="Z12" s="82">
        <f t="shared" si="13"/>
        <v>0</v>
      </c>
      <c r="AA12" s="83">
        <f t="shared" si="15"/>
        <v>0</v>
      </c>
    </row>
    <row r="13" spans="1:33" ht="14.45" customHeight="1" thickBot="1" x14ac:dyDescent="0.3">
      <c r="A13" s="84" t="s">
        <v>214</v>
      </c>
      <c r="B13" s="105" t="s">
        <v>43</v>
      </c>
      <c r="C13" s="78"/>
      <c r="D13" s="79" t="str">
        <f t="shared" si="3"/>
        <v xml:space="preserve"> </v>
      </c>
      <c r="E13" s="80">
        <f t="shared" si="4"/>
        <v>0</v>
      </c>
      <c r="F13" s="81"/>
      <c r="G13" s="79" t="str">
        <f t="shared" si="5"/>
        <v xml:space="preserve"> </v>
      </c>
      <c r="H13" s="82">
        <f t="shared" si="0"/>
        <v>0</v>
      </c>
      <c r="I13" s="78"/>
      <c r="J13" s="79" t="str">
        <f t="shared" si="14"/>
        <v xml:space="preserve"> </v>
      </c>
      <c r="K13" s="82">
        <f t="shared" si="6"/>
        <v>0</v>
      </c>
      <c r="L13" s="81"/>
      <c r="M13" s="79" t="str">
        <f t="shared" si="7"/>
        <v xml:space="preserve"> </v>
      </c>
      <c r="N13" s="82">
        <f t="shared" si="31"/>
        <v>0</v>
      </c>
      <c r="O13" s="78"/>
      <c r="P13" s="79" t="str">
        <f t="shared" si="8"/>
        <v xml:space="preserve"> </v>
      </c>
      <c r="Q13" s="82">
        <f t="shared" si="1"/>
        <v>0</v>
      </c>
      <c r="R13" s="81"/>
      <c r="S13" s="79" t="str">
        <f t="shared" si="9"/>
        <v xml:space="preserve"> </v>
      </c>
      <c r="T13" s="82">
        <f t="shared" si="2"/>
        <v>0</v>
      </c>
      <c r="U13" s="78"/>
      <c r="V13" s="79" t="str">
        <f t="shared" si="10"/>
        <v xml:space="preserve"> </v>
      </c>
      <c r="W13" s="82">
        <f t="shared" si="11"/>
        <v>0</v>
      </c>
      <c r="X13" s="81"/>
      <c r="Y13" s="79" t="str">
        <f t="shared" si="12"/>
        <v xml:space="preserve"> </v>
      </c>
      <c r="Z13" s="82">
        <f t="shared" si="13"/>
        <v>0</v>
      </c>
      <c r="AA13" s="83">
        <f t="shared" si="15"/>
        <v>0</v>
      </c>
    </row>
    <row r="14" spans="1:33" ht="14.45" customHeight="1" x14ac:dyDescent="0.25">
      <c r="A14" s="84" t="s">
        <v>7</v>
      </c>
      <c r="B14" s="105" t="s">
        <v>44</v>
      </c>
      <c r="C14" s="78"/>
      <c r="D14" s="79" t="str">
        <f t="shared" si="3"/>
        <v xml:space="preserve"> </v>
      </c>
      <c r="E14" s="80">
        <f t="shared" si="4"/>
        <v>0</v>
      </c>
      <c r="F14" s="81"/>
      <c r="G14" s="79" t="str">
        <f t="shared" si="5"/>
        <v xml:space="preserve"> </v>
      </c>
      <c r="H14" s="82">
        <f t="shared" si="0"/>
        <v>0</v>
      </c>
      <c r="I14" s="78"/>
      <c r="J14" s="79" t="str">
        <f t="shared" si="14"/>
        <v xml:space="preserve"> </v>
      </c>
      <c r="K14" s="82">
        <f t="shared" si="6"/>
        <v>0</v>
      </c>
      <c r="L14" s="81"/>
      <c r="M14" s="79" t="str">
        <f t="shared" si="7"/>
        <v xml:space="preserve"> </v>
      </c>
      <c r="N14" s="82">
        <f t="shared" si="31"/>
        <v>0</v>
      </c>
      <c r="O14" s="78"/>
      <c r="P14" s="79" t="str">
        <f t="shared" si="8"/>
        <v xml:space="preserve"> </v>
      </c>
      <c r="Q14" s="82">
        <f t="shared" si="1"/>
        <v>0</v>
      </c>
      <c r="R14" s="81"/>
      <c r="S14" s="79" t="str">
        <f t="shared" si="9"/>
        <v xml:space="preserve"> </v>
      </c>
      <c r="T14" s="82">
        <f t="shared" si="2"/>
        <v>0</v>
      </c>
      <c r="U14" s="78"/>
      <c r="V14" s="79" t="str">
        <f t="shared" si="10"/>
        <v xml:space="preserve"> </v>
      </c>
      <c r="W14" s="82">
        <f t="shared" si="11"/>
        <v>0</v>
      </c>
      <c r="X14" s="81"/>
      <c r="Y14" s="79" t="str">
        <f t="shared" si="12"/>
        <v xml:space="preserve"> </v>
      </c>
      <c r="Z14" s="82">
        <f t="shared" si="13"/>
        <v>0</v>
      </c>
      <c r="AA14" s="83">
        <f t="shared" si="15"/>
        <v>0</v>
      </c>
      <c r="AC14" s="178" t="s">
        <v>243</v>
      </c>
      <c r="AD14" s="179"/>
      <c r="AE14" s="179"/>
      <c r="AF14" s="179"/>
      <c r="AG14" s="180"/>
    </row>
    <row r="15" spans="1:33" ht="14.45" customHeight="1" x14ac:dyDescent="0.25">
      <c r="A15" s="84" t="s">
        <v>8</v>
      </c>
      <c r="B15" s="105" t="s">
        <v>23</v>
      </c>
      <c r="C15" s="78"/>
      <c r="D15" s="79" t="str">
        <f t="shared" si="3"/>
        <v xml:space="preserve"> </v>
      </c>
      <c r="E15" s="80">
        <f t="shared" si="4"/>
        <v>0</v>
      </c>
      <c r="F15" s="81"/>
      <c r="G15" s="79" t="str">
        <f t="shared" si="5"/>
        <v xml:space="preserve"> </v>
      </c>
      <c r="H15" s="82">
        <f t="shared" si="0"/>
        <v>0</v>
      </c>
      <c r="I15" s="78"/>
      <c r="J15" s="79" t="str">
        <f t="shared" si="14"/>
        <v xml:space="preserve"> </v>
      </c>
      <c r="K15" s="82">
        <f t="shared" si="6"/>
        <v>0</v>
      </c>
      <c r="L15" s="81"/>
      <c r="M15" s="79" t="str">
        <f t="shared" si="7"/>
        <v xml:space="preserve"> </v>
      </c>
      <c r="N15" s="82">
        <f t="shared" si="31"/>
        <v>0</v>
      </c>
      <c r="O15" s="78"/>
      <c r="P15" s="79" t="str">
        <f t="shared" si="8"/>
        <v xml:space="preserve"> </v>
      </c>
      <c r="Q15" s="82">
        <f t="shared" si="1"/>
        <v>0</v>
      </c>
      <c r="R15" s="81"/>
      <c r="S15" s="79" t="str">
        <f t="shared" si="9"/>
        <v xml:space="preserve"> </v>
      </c>
      <c r="T15" s="82">
        <f t="shared" si="2"/>
        <v>0</v>
      </c>
      <c r="U15" s="78"/>
      <c r="V15" s="79" t="str">
        <f t="shared" si="10"/>
        <v xml:space="preserve"> </v>
      </c>
      <c r="W15" s="82">
        <f t="shared" si="11"/>
        <v>0</v>
      </c>
      <c r="X15" s="81"/>
      <c r="Y15" s="79" t="str">
        <f t="shared" si="12"/>
        <v xml:space="preserve"> </v>
      </c>
      <c r="Z15" s="82">
        <f t="shared" si="13"/>
        <v>0</v>
      </c>
      <c r="AA15" s="83">
        <f t="shared" si="15"/>
        <v>0</v>
      </c>
      <c r="AC15" s="181"/>
      <c r="AD15" s="182"/>
      <c r="AE15" s="182"/>
      <c r="AF15" s="182"/>
      <c r="AG15" s="183"/>
    </row>
    <row r="16" spans="1:33" ht="14.45" customHeight="1" x14ac:dyDescent="0.25">
      <c r="A16" s="84" t="s">
        <v>9</v>
      </c>
      <c r="B16" s="105" t="s">
        <v>24</v>
      </c>
      <c r="C16" s="78"/>
      <c r="D16" s="79" t="str">
        <f t="shared" si="3"/>
        <v xml:space="preserve"> </v>
      </c>
      <c r="E16" s="80">
        <f t="shared" si="4"/>
        <v>0</v>
      </c>
      <c r="F16" s="81"/>
      <c r="G16" s="79" t="str">
        <f t="shared" si="5"/>
        <v xml:space="preserve"> </v>
      </c>
      <c r="H16" s="82">
        <f t="shared" si="0"/>
        <v>0</v>
      </c>
      <c r="I16" s="78"/>
      <c r="J16" s="79" t="str">
        <f t="shared" si="14"/>
        <v xml:space="preserve"> </v>
      </c>
      <c r="K16" s="82">
        <f t="shared" si="6"/>
        <v>0</v>
      </c>
      <c r="L16" s="81"/>
      <c r="M16" s="79" t="str">
        <f t="shared" si="7"/>
        <v xml:space="preserve"> </v>
      </c>
      <c r="N16" s="82">
        <f t="shared" si="31"/>
        <v>0</v>
      </c>
      <c r="O16" s="78"/>
      <c r="P16" s="79" t="str">
        <f t="shared" si="8"/>
        <v xml:space="preserve"> </v>
      </c>
      <c r="Q16" s="82">
        <f t="shared" si="1"/>
        <v>0</v>
      </c>
      <c r="R16" s="81"/>
      <c r="S16" s="79" t="str">
        <f t="shared" si="9"/>
        <v xml:space="preserve"> </v>
      </c>
      <c r="T16" s="82">
        <f t="shared" si="2"/>
        <v>0</v>
      </c>
      <c r="U16" s="78"/>
      <c r="V16" s="79" t="str">
        <f t="shared" si="10"/>
        <v xml:space="preserve"> </v>
      </c>
      <c r="W16" s="82">
        <f t="shared" si="11"/>
        <v>0</v>
      </c>
      <c r="X16" s="81"/>
      <c r="Y16" s="79" t="str">
        <f t="shared" si="12"/>
        <v xml:space="preserve"> </v>
      </c>
      <c r="Z16" s="82">
        <f t="shared" si="13"/>
        <v>0</v>
      </c>
      <c r="AA16" s="83">
        <f t="shared" si="15"/>
        <v>0</v>
      </c>
      <c r="AC16" s="181"/>
      <c r="AD16" s="182"/>
      <c r="AE16" s="182"/>
      <c r="AF16" s="182"/>
      <c r="AG16" s="183"/>
    </row>
    <row r="17" spans="1:45" ht="14.45" customHeight="1" x14ac:dyDescent="0.25">
      <c r="A17" s="84" t="s">
        <v>88</v>
      </c>
      <c r="B17" s="113"/>
      <c r="C17" s="78"/>
      <c r="D17" s="79" t="str">
        <f t="shared" si="3"/>
        <v xml:space="preserve"> </v>
      </c>
      <c r="E17" s="80">
        <f t="shared" si="4"/>
        <v>0</v>
      </c>
      <c r="F17" s="81"/>
      <c r="G17" s="79" t="str">
        <f t="shared" si="5"/>
        <v xml:space="preserve"> </v>
      </c>
      <c r="H17" s="82">
        <f t="shared" si="0"/>
        <v>0</v>
      </c>
      <c r="I17" s="78"/>
      <c r="J17" s="79" t="str">
        <f t="shared" si="14"/>
        <v xml:space="preserve"> </v>
      </c>
      <c r="K17" s="82">
        <f t="shared" si="6"/>
        <v>0</v>
      </c>
      <c r="L17" s="81"/>
      <c r="M17" s="79" t="str">
        <f t="shared" si="7"/>
        <v xml:space="preserve"> </v>
      </c>
      <c r="N17" s="82">
        <f t="shared" si="31"/>
        <v>0</v>
      </c>
      <c r="O17" s="78"/>
      <c r="P17" s="79" t="str">
        <f t="shared" si="8"/>
        <v xml:space="preserve"> </v>
      </c>
      <c r="Q17" s="82">
        <f t="shared" si="1"/>
        <v>0</v>
      </c>
      <c r="R17" s="81"/>
      <c r="S17" s="79" t="str">
        <f t="shared" si="9"/>
        <v xml:space="preserve"> </v>
      </c>
      <c r="T17" s="82">
        <f t="shared" si="2"/>
        <v>0</v>
      </c>
      <c r="U17" s="78"/>
      <c r="V17" s="79" t="str">
        <f t="shared" si="10"/>
        <v xml:space="preserve"> </v>
      </c>
      <c r="W17" s="82">
        <f t="shared" si="11"/>
        <v>0</v>
      </c>
      <c r="X17" s="81"/>
      <c r="Y17" s="79" t="str">
        <f t="shared" si="12"/>
        <v xml:space="preserve"> </v>
      </c>
      <c r="Z17" s="82">
        <f t="shared" si="13"/>
        <v>0</v>
      </c>
      <c r="AA17" s="83">
        <f t="shared" si="15"/>
        <v>0</v>
      </c>
      <c r="AC17" s="181"/>
      <c r="AD17" s="182"/>
      <c r="AE17" s="182"/>
      <c r="AF17" s="182"/>
      <c r="AG17" s="183"/>
    </row>
    <row r="18" spans="1:45" ht="14.45" customHeight="1" x14ac:dyDescent="0.25">
      <c r="A18" s="84" t="s">
        <v>10</v>
      </c>
      <c r="B18" s="113"/>
      <c r="C18" s="78"/>
      <c r="D18" s="79" t="str">
        <f t="shared" si="3"/>
        <v xml:space="preserve"> </v>
      </c>
      <c r="E18" s="80">
        <f t="shared" ref="E18:E22" si="32">IF(C18=0,0,(INT(RIGHT(C18,2))))</f>
        <v>0</v>
      </c>
      <c r="F18" s="81"/>
      <c r="G18" s="79" t="str">
        <f t="shared" ref="G18:G23" si="33">IF(F18=0," ",(INT(LEFT(F18,1))))</f>
        <v xml:space="preserve"> </v>
      </c>
      <c r="H18" s="82">
        <f t="shared" ref="H18:H23" si="34">IF(F18=0,0,(INT(RIGHT(F18,2))))</f>
        <v>0</v>
      </c>
      <c r="I18" s="78"/>
      <c r="J18" s="79" t="str">
        <f t="shared" ref="J18:J22" si="35">IF(I18=0," ",(INT(LEFT(I18))))</f>
        <v xml:space="preserve"> </v>
      </c>
      <c r="K18" s="82">
        <f t="shared" ref="K18:K22" si="36">IF(I18=0,0,(INT(RIGHT(I18,2))))</f>
        <v>0</v>
      </c>
      <c r="L18" s="81"/>
      <c r="M18" s="79" t="str">
        <f t="shared" ref="M18:M22" si="37">IF(L18=0," ",(INT(LEFT(L18,1))))</f>
        <v xml:space="preserve"> </v>
      </c>
      <c r="N18" s="82">
        <f t="shared" ref="N18:N22" si="38">IF(L18=0,0,(INT(RIGHT(L18,2))))</f>
        <v>0</v>
      </c>
      <c r="O18" s="78"/>
      <c r="P18" s="79" t="str">
        <f t="shared" ref="P18:P23" si="39">IF(O18=0," ",(INT(LEFT(O18,1))))</f>
        <v xml:space="preserve"> </v>
      </c>
      <c r="Q18" s="82">
        <f t="shared" ref="Q18:Q23" si="40">IF(O18=0,0,(INT(RIGHT(O18,2))))</f>
        <v>0</v>
      </c>
      <c r="R18" s="81"/>
      <c r="S18" s="79" t="str">
        <f t="shared" ref="S18:S25" si="41">IF(R18=0," ",(INT(LEFT(R18,1))))</f>
        <v xml:space="preserve"> </v>
      </c>
      <c r="T18" s="82">
        <f t="shared" ref="T18:T25" si="42">IF(R18=0,0,(INT(RIGHT(R18,2))))</f>
        <v>0</v>
      </c>
      <c r="U18" s="78"/>
      <c r="V18" s="79" t="str">
        <f t="shared" ref="V18:V22" si="43">IF(U18=0," ",(INT(LEFT(U18,1))))</f>
        <v xml:space="preserve"> </v>
      </c>
      <c r="W18" s="82">
        <f t="shared" ref="W18:W22" si="44">IF(U18=0,0,(INT(RIGHT(U18,2))))</f>
        <v>0</v>
      </c>
      <c r="X18" s="81"/>
      <c r="Y18" s="79" t="str">
        <f t="shared" ref="Y18:Y21" si="45">IF(X18=0," ",(INT(LEFT(X18,1))))</f>
        <v xml:space="preserve"> </v>
      </c>
      <c r="Z18" s="82">
        <f t="shared" ref="Z18:Z21" si="46">IF(X18=0,0,(INT(RIGHT(X18,2))))</f>
        <v>0</v>
      </c>
      <c r="AA18" s="83">
        <f t="shared" si="15"/>
        <v>0</v>
      </c>
      <c r="AC18" s="181"/>
      <c r="AD18" s="182"/>
      <c r="AE18" s="182"/>
      <c r="AF18" s="182"/>
      <c r="AG18" s="183"/>
    </row>
    <row r="19" spans="1:45" ht="14.45" customHeight="1" x14ac:dyDescent="0.25">
      <c r="A19" s="84" t="s">
        <v>91</v>
      </c>
      <c r="B19" s="113" t="s">
        <v>97</v>
      </c>
      <c r="C19" s="78"/>
      <c r="D19" s="79" t="str">
        <f t="shared" si="3"/>
        <v xml:space="preserve"> </v>
      </c>
      <c r="E19" s="80">
        <f t="shared" si="32"/>
        <v>0</v>
      </c>
      <c r="F19" s="81"/>
      <c r="G19" s="79" t="str">
        <f t="shared" si="33"/>
        <v xml:space="preserve"> </v>
      </c>
      <c r="H19" s="82">
        <f t="shared" si="34"/>
        <v>0</v>
      </c>
      <c r="I19" s="78"/>
      <c r="J19" s="79" t="str">
        <f t="shared" si="35"/>
        <v xml:space="preserve"> </v>
      </c>
      <c r="K19" s="82">
        <f t="shared" si="36"/>
        <v>0</v>
      </c>
      <c r="L19" s="81"/>
      <c r="M19" s="79" t="str">
        <f t="shared" si="37"/>
        <v xml:space="preserve"> </v>
      </c>
      <c r="N19" s="82">
        <f t="shared" si="38"/>
        <v>0</v>
      </c>
      <c r="O19" s="78"/>
      <c r="P19" s="79" t="str">
        <f t="shared" si="39"/>
        <v xml:space="preserve"> </v>
      </c>
      <c r="Q19" s="82">
        <f t="shared" si="40"/>
        <v>0</v>
      </c>
      <c r="R19" s="81"/>
      <c r="S19" s="79" t="str">
        <f t="shared" si="41"/>
        <v xml:space="preserve"> </v>
      </c>
      <c r="T19" s="82">
        <f t="shared" si="42"/>
        <v>0</v>
      </c>
      <c r="U19" s="78"/>
      <c r="V19" s="79" t="str">
        <f t="shared" si="43"/>
        <v xml:space="preserve"> </v>
      </c>
      <c r="W19" s="82">
        <f t="shared" si="44"/>
        <v>0</v>
      </c>
      <c r="X19" s="81"/>
      <c r="Y19" s="79" t="str">
        <f t="shared" si="45"/>
        <v xml:space="preserve"> </v>
      </c>
      <c r="Z19" s="82">
        <f t="shared" si="46"/>
        <v>0</v>
      </c>
      <c r="AA19" s="83">
        <f t="shared" si="15"/>
        <v>0</v>
      </c>
      <c r="AC19" s="181"/>
      <c r="AD19" s="182"/>
      <c r="AE19" s="182"/>
      <c r="AF19" s="182"/>
      <c r="AG19" s="183"/>
    </row>
    <row r="20" spans="1:45" ht="14.45" customHeight="1" x14ac:dyDescent="0.25">
      <c r="A20" s="84" t="s">
        <v>92</v>
      </c>
      <c r="B20" s="113" t="s">
        <v>98</v>
      </c>
      <c r="C20" s="78"/>
      <c r="D20" s="79" t="str">
        <f t="shared" si="3"/>
        <v xml:space="preserve"> </v>
      </c>
      <c r="E20" s="80">
        <f t="shared" si="32"/>
        <v>0</v>
      </c>
      <c r="F20" s="81"/>
      <c r="G20" s="79" t="str">
        <f t="shared" si="33"/>
        <v xml:space="preserve"> </v>
      </c>
      <c r="H20" s="82">
        <f t="shared" si="34"/>
        <v>0</v>
      </c>
      <c r="I20" s="78"/>
      <c r="J20" s="79" t="str">
        <f t="shared" si="35"/>
        <v xml:space="preserve"> </v>
      </c>
      <c r="K20" s="82">
        <f t="shared" si="36"/>
        <v>0</v>
      </c>
      <c r="L20" s="81"/>
      <c r="M20" s="79" t="str">
        <f t="shared" si="37"/>
        <v xml:space="preserve"> </v>
      </c>
      <c r="N20" s="82">
        <f t="shared" si="38"/>
        <v>0</v>
      </c>
      <c r="O20" s="78"/>
      <c r="P20" s="79" t="str">
        <f t="shared" si="39"/>
        <v xml:space="preserve"> </v>
      </c>
      <c r="Q20" s="82">
        <f t="shared" si="40"/>
        <v>0</v>
      </c>
      <c r="R20" s="81"/>
      <c r="S20" s="79" t="str">
        <f t="shared" si="41"/>
        <v xml:space="preserve"> </v>
      </c>
      <c r="T20" s="82">
        <f t="shared" si="42"/>
        <v>0</v>
      </c>
      <c r="U20" s="78"/>
      <c r="V20" s="79" t="str">
        <f t="shared" si="43"/>
        <v xml:space="preserve"> </v>
      </c>
      <c r="W20" s="82">
        <f t="shared" si="44"/>
        <v>0</v>
      </c>
      <c r="X20" s="81"/>
      <c r="Y20" s="79" t="str">
        <f t="shared" si="45"/>
        <v xml:space="preserve"> </v>
      </c>
      <c r="Z20" s="82">
        <f t="shared" si="46"/>
        <v>0</v>
      </c>
      <c r="AA20" s="83">
        <f t="shared" si="15"/>
        <v>0</v>
      </c>
      <c r="AC20" s="181"/>
      <c r="AD20" s="182"/>
      <c r="AE20" s="182"/>
      <c r="AF20" s="182"/>
      <c r="AG20" s="183"/>
    </row>
    <row r="21" spans="1:45" ht="14.45" customHeight="1" x14ac:dyDescent="0.25">
      <c r="A21" s="84" t="s">
        <v>93</v>
      </c>
      <c r="B21" s="113" t="s">
        <v>99</v>
      </c>
      <c r="C21" s="78"/>
      <c r="D21" s="79" t="str">
        <f t="shared" si="3"/>
        <v xml:space="preserve"> </v>
      </c>
      <c r="E21" s="80">
        <f t="shared" si="32"/>
        <v>0</v>
      </c>
      <c r="F21" s="81"/>
      <c r="G21" s="79" t="str">
        <f t="shared" si="33"/>
        <v xml:space="preserve"> </v>
      </c>
      <c r="H21" s="82">
        <f t="shared" si="34"/>
        <v>0</v>
      </c>
      <c r="I21" s="78"/>
      <c r="J21" s="79" t="str">
        <f t="shared" si="35"/>
        <v xml:space="preserve"> </v>
      </c>
      <c r="K21" s="82">
        <f t="shared" si="36"/>
        <v>0</v>
      </c>
      <c r="L21" s="81"/>
      <c r="M21" s="79" t="str">
        <f t="shared" si="37"/>
        <v xml:space="preserve"> </v>
      </c>
      <c r="N21" s="82">
        <f t="shared" si="38"/>
        <v>0</v>
      </c>
      <c r="O21" s="78"/>
      <c r="P21" s="79" t="str">
        <f t="shared" si="39"/>
        <v xml:space="preserve"> </v>
      </c>
      <c r="Q21" s="82">
        <f t="shared" si="40"/>
        <v>0</v>
      </c>
      <c r="R21" s="81"/>
      <c r="S21" s="79" t="str">
        <f t="shared" si="41"/>
        <v xml:space="preserve"> </v>
      </c>
      <c r="T21" s="82">
        <f t="shared" si="42"/>
        <v>0</v>
      </c>
      <c r="U21" s="78"/>
      <c r="V21" s="79" t="str">
        <f t="shared" si="43"/>
        <v xml:space="preserve"> </v>
      </c>
      <c r="W21" s="82">
        <f t="shared" si="44"/>
        <v>0</v>
      </c>
      <c r="X21" s="81"/>
      <c r="Y21" s="79" t="str">
        <f t="shared" si="45"/>
        <v xml:space="preserve"> </v>
      </c>
      <c r="Z21" s="82">
        <f t="shared" si="46"/>
        <v>0</v>
      </c>
      <c r="AA21" s="83">
        <f t="shared" si="15"/>
        <v>0</v>
      </c>
      <c r="AC21" s="181"/>
      <c r="AD21" s="182"/>
      <c r="AE21" s="182"/>
      <c r="AF21" s="182"/>
      <c r="AG21" s="183"/>
    </row>
    <row r="22" spans="1:45" ht="14.45" customHeight="1" x14ac:dyDescent="0.25">
      <c r="A22" s="84" t="s">
        <v>94</v>
      </c>
      <c r="B22" s="105" t="s">
        <v>100</v>
      </c>
      <c r="C22" s="78"/>
      <c r="D22" s="79" t="str">
        <f t="shared" si="3"/>
        <v xml:space="preserve"> </v>
      </c>
      <c r="E22" s="80">
        <f t="shared" si="32"/>
        <v>0</v>
      </c>
      <c r="F22" s="81"/>
      <c r="G22" s="79" t="str">
        <f t="shared" si="33"/>
        <v xml:space="preserve"> </v>
      </c>
      <c r="H22" s="82">
        <f t="shared" si="34"/>
        <v>0</v>
      </c>
      <c r="I22" s="78"/>
      <c r="J22" s="79" t="str">
        <f t="shared" si="35"/>
        <v xml:space="preserve"> </v>
      </c>
      <c r="K22" s="82">
        <f t="shared" si="36"/>
        <v>0</v>
      </c>
      <c r="L22" s="81"/>
      <c r="M22" s="79" t="str">
        <f t="shared" si="37"/>
        <v xml:space="preserve"> </v>
      </c>
      <c r="N22" s="82">
        <f t="shared" si="38"/>
        <v>0</v>
      </c>
      <c r="O22" s="78"/>
      <c r="P22" s="79" t="str">
        <f t="shared" si="39"/>
        <v xml:space="preserve"> </v>
      </c>
      <c r="Q22" s="82">
        <f t="shared" si="40"/>
        <v>0</v>
      </c>
      <c r="R22" s="81"/>
      <c r="S22" s="79" t="str">
        <f t="shared" si="41"/>
        <v xml:space="preserve"> </v>
      </c>
      <c r="T22" s="82">
        <f t="shared" si="42"/>
        <v>0</v>
      </c>
      <c r="U22" s="78"/>
      <c r="V22" s="79" t="str">
        <f t="shared" si="43"/>
        <v xml:space="preserve"> </v>
      </c>
      <c r="W22" s="82">
        <f t="shared" si="44"/>
        <v>0</v>
      </c>
      <c r="X22" s="81"/>
      <c r="Y22" s="79" t="str">
        <f t="shared" si="12"/>
        <v xml:space="preserve"> </v>
      </c>
      <c r="Z22" s="82">
        <f t="shared" si="13"/>
        <v>0</v>
      </c>
      <c r="AA22" s="83">
        <f t="shared" si="15"/>
        <v>0</v>
      </c>
      <c r="AC22" s="181"/>
      <c r="AD22" s="182"/>
      <c r="AE22" s="182"/>
      <c r="AF22" s="182"/>
      <c r="AG22" s="183"/>
    </row>
    <row r="23" spans="1:45" ht="14.45" customHeight="1" x14ac:dyDescent="0.25">
      <c r="A23" s="84" t="s">
        <v>95</v>
      </c>
      <c r="B23" s="105" t="s">
        <v>101</v>
      </c>
      <c r="C23" s="78"/>
      <c r="D23" s="79" t="str">
        <f t="shared" si="3"/>
        <v xml:space="preserve"> </v>
      </c>
      <c r="E23" s="80">
        <f t="shared" si="4"/>
        <v>0</v>
      </c>
      <c r="F23" s="81"/>
      <c r="G23" s="79" t="str">
        <f t="shared" si="33"/>
        <v xml:space="preserve"> </v>
      </c>
      <c r="H23" s="82">
        <f t="shared" si="34"/>
        <v>0</v>
      </c>
      <c r="I23" s="78"/>
      <c r="J23" s="79" t="str">
        <f t="shared" si="14"/>
        <v xml:space="preserve"> </v>
      </c>
      <c r="K23" s="82">
        <f t="shared" si="6"/>
        <v>0</v>
      </c>
      <c r="L23" s="81"/>
      <c r="M23" s="79" t="str">
        <f t="shared" si="7"/>
        <v xml:space="preserve"> </v>
      </c>
      <c r="N23" s="82">
        <f>IF(L23=0,0,(INT(RIGHT(L23,2))))</f>
        <v>0</v>
      </c>
      <c r="O23" s="78"/>
      <c r="P23" s="79" t="str">
        <f t="shared" si="39"/>
        <v xml:space="preserve"> </v>
      </c>
      <c r="Q23" s="82">
        <f t="shared" si="40"/>
        <v>0</v>
      </c>
      <c r="R23" s="81"/>
      <c r="S23" s="79" t="str">
        <f t="shared" si="41"/>
        <v xml:space="preserve"> </v>
      </c>
      <c r="T23" s="82">
        <f t="shared" si="42"/>
        <v>0</v>
      </c>
      <c r="U23" s="78"/>
      <c r="V23" s="79" t="str">
        <f t="shared" si="10"/>
        <v xml:space="preserve"> </v>
      </c>
      <c r="W23" s="82">
        <f t="shared" si="11"/>
        <v>0</v>
      </c>
      <c r="X23" s="81"/>
      <c r="Y23" s="79" t="str">
        <f t="shared" si="12"/>
        <v xml:space="preserve"> </v>
      </c>
      <c r="Z23" s="82">
        <f t="shared" si="13"/>
        <v>0</v>
      </c>
      <c r="AA23" s="83">
        <f t="shared" si="15"/>
        <v>0</v>
      </c>
      <c r="AC23" s="181"/>
      <c r="AD23" s="182"/>
      <c r="AE23" s="182"/>
      <c r="AF23" s="182"/>
      <c r="AG23" s="183"/>
    </row>
    <row r="24" spans="1:45" ht="14.45" customHeight="1" x14ac:dyDescent="0.25">
      <c r="A24" s="84" t="s">
        <v>35</v>
      </c>
      <c r="B24" s="105" t="s">
        <v>36</v>
      </c>
      <c r="C24" s="78"/>
      <c r="D24" s="79" t="str">
        <f t="shared" si="3"/>
        <v xml:space="preserve"> </v>
      </c>
      <c r="E24" s="80">
        <f t="shared" si="4"/>
        <v>0</v>
      </c>
      <c r="F24" s="81"/>
      <c r="G24" s="79" t="str">
        <f t="shared" si="5"/>
        <v xml:space="preserve"> </v>
      </c>
      <c r="H24" s="82">
        <f t="shared" si="0"/>
        <v>0</v>
      </c>
      <c r="I24" s="78"/>
      <c r="J24" s="79" t="str">
        <f t="shared" si="14"/>
        <v xml:space="preserve"> </v>
      </c>
      <c r="K24" s="82">
        <f t="shared" si="6"/>
        <v>0</v>
      </c>
      <c r="L24" s="81"/>
      <c r="M24" s="79" t="str">
        <f t="shared" si="7"/>
        <v xml:space="preserve"> </v>
      </c>
      <c r="N24" s="82">
        <f t="shared" si="31"/>
        <v>0</v>
      </c>
      <c r="O24" s="78"/>
      <c r="P24" s="79" t="str">
        <f t="shared" si="8"/>
        <v xml:space="preserve"> </v>
      </c>
      <c r="Q24" s="82">
        <f t="shared" si="1"/>
        <v>0</v>
      </c>
      <c r="R24" s="81"/>
      <c r="S24" s="79" t="str">
        <f t="shared" si="41"/>
        <v xml:space="preserve"> </v>
      </c>
      <c r="T24" s="82">
        <f t="shared" si="42"/>
        <v>0</v>
      </c>
      <c r="U24" s="78"/>
      <c r="V24" s="79" t="str">
        <f t="shared" si="10"/>
        <v xml:space="preserve"> </v>
      </c>
      <c r="W24" s="82">
        <f t="shared" si="11"/>
        <v>0</v>
      </c>
      <c r="X24" s="81"/>
      <c r="Y24" s="79" t="str">
        <f t="shared" si="12"/>
        <v xml:space="preserve"> </v>
      </c>
      <c r="Z24" s="82">
        <f t="shared" si="13"/>
        <v>0</v>
      </c>
      <c r="AA24" s="83">
        <f t="shared" si="15"/>
        <v>0</v>
      </c>
      <c r="AC24" s="181"/>
      <c r="AD24" s="182"/>
      <c r="AE24" s="182"/>
      <c r="AF24" s="182"/>
      <c r="AG24" s="183"/>
    </row>
    <row r="25" spans="1:45" ht="14.45" customHeight="1" x14ac:dyDescent="0.25">
      <c r="A25" s="84" t="s">
        <v>96</v>
      </c>
      <c r="B25" s="105" t="s">
        <v>102</v>
      </c>
      <c r="C25" s="78"/>
      <c r="D25" s="79" t="str">
        <f t="shared" si="3"/>
        <v xml:space="preserve"> </v>
      </c>
      <c r="E25" s="80">
        <f t="shared" si="4"/>
        <v>0</v>
      </c>
      <c r="F25" s="81"/>
      <c r="G25" s="79" t="str">
        <f t="shared" si="5"/>
        <v xml:space="preserve"> </v>
      </c>
      <c r="H25" s="82">
        <f t="shared" si="0"/>
        <v>0</v>
      </c>
      <c r="I25" s="78"/>
      <c r="J25" s="79" t="str">
        <f t="shared" si="14"/>
        <v xml:space="preserve"> </v>
      </c>
      <c r="K25" s="82">
        <f t="shared" si="6"/>
        <v>0</v>
      </c>
      <c r="L25" s="81"/>
      <c r="M25" s="79" t="str">
        <f t="shared" si="7"/>
        <v xml:space="preserve"> </v>
      </c>
      <c r="N25" s="82">
        <f t="shared" si="31"/>
        <v>0</v>
      </c>
      <c r="O25" s="78"/>
      <c r="P25" s="79" t="str">
        <f t="shared" si="8"/>
        <v xml:space="preserve"> </v>
      </c>
      <c r="Q25" s="82">
        <f t="shared" si="1"/>
        <v>0</v>
      </c>
      <c r="R25" s="81"/>
      <c r="S25" s="79" t="str">
        <f t="shared" si="41"/>
        <v xml:space="preserve"> </v>
      </c>
      <c r="T25" s="82">
        <f t="shared" si="42"/>
        <v>0</v>
      </c>
      <c r="U25" s="78"/>
      <c r="V25" s="79" t="str">
        <f t="shared" si="10"/>
        <v xml:space="preserve"> </v>
      </c>
      <c r="W25" s="82">
        <f t="shared" si="11"/>
        <v>0</v>
      </c>
      <c r="X25" s="81"/>
      <c r="Y25" s="79" t="str">
        <f t="shared" si="12"/>
        <v xml:space="preserve"> </v>
      </c>
      <c r="Z25" s="82">
        <f t="shared" si="13"/>
        <v>0</v>
      </c>
      <c r="AA25" s="83">
        <f t="shared" si="15"/>
        <v>0</v>
      </c>
      <c r="AC25" s="181"/>
      <c r="AD25" s="182"/>
      <c r="AE25" s="182"/>
      <c r="AF25" s="182"/>
      <c r="AG25" s="183"/>
    </row>
    <row r="26" spans="1:45" ht="14.45" customHeight="1" thickBot="1" x14ac:dyDescent="0.3">
      <c r="A26" s="86"/>
      <c r="B26" s="114"/>
      <c r="C26" s="87"/>
      <c r="D26" s="88" t="str">
        <f t="shared" ref="D26" si="47">IF(C26=0," ",(INT(LEFT(C26,1))))</f>
        <v xml:space="preserve"> </v>
      </c>
      <c r="E26" s="89">
        <f t="shared" ref="E26" si="48">IF(C26=0,0,(INT(RIGHT(C26,2))))</f>
        <v>0</v>
      </c>
      <c r="F26" s="90"/>
      <c r="G26" s="88" t="str">
        <f t="shared" ref="G26" si="49">IF(F26=0," ",(INT(LEFT(F26,1))))</f>
        <v xml:space="preserve"> </v>
      </c>
      <c r="H26" s="91">
        <f t="shared" ref="H26" si="50">IF(F26=0,0,(INT(RIGHT(F26,2))))</f>
        <v>0</v>
      </c>
      <c r="I26" s="87"/>
      <c r="J26" s="88" t="str">
        <f t="shared" ref="J26" si="51">IF(I26=0," ",(INT(LEFT(I26))))</f>
        <v xml:space="preserve"> </v>
      </c>
      <c r="K26" s="91">
        <f t="shared" ref="K26" si="52">IF(I26=0,0,(INT(RIGHT(I26,2))))</f>
        <v>0</v>
      </c>
      <c r="L26" s="90"/>
      <c r="M26" s="88" t="str">
        <f t="shared" ref="M26" si="53">IF(L26=0," ",(INT(LEFT(L26,1))))</f>
        <v xml:space="preserve"> </v>
      </c>
      <c r="N26" s="91">
        <f t="shared" ref="N26" si="54">IF(L26=0,0,(INT(RIGHT(L26,2))))</f>
        <v>0</v>
      </c>
      <c r="O26" s="87"/>
      <c r="P26" s="88" t="str">
        <f t="shared" ref="P26" si="55">IF(O26=0," ",(INT(LEFT(O26,1))))</f>
        <v xml:space="preserve"> </v>
      </c>
      <c r="Q26" s="91">
        <f t="shared" ref="Q26" si="56">IF(O26=0,0,(INT(RIGHT(O26,2))))</f>
        <v>0</v>
      </c>
      <c r="R26" s="90"/>
      <c r="S26" s="88" t="str">
        <f t="shared" ref="S26" si="57">IF(R26=0," ",(INT(LEFT(R26,1))))</f>
        <v xml:space="preserve"> </v>
      </c>
      <c r="T26" s="99">
        <f t="shared" ref="T26" si="58">IF(R26=0,0,(INT(RIGHT(R26,2))))</f>
        <v>0</v>
      </c>
      <c r="U26" s="87"/>
      <c r="V26" s="88" t="str">
        <f t="shared" ref="V26" si="59">IF(U26=0," ",(INT(LEFT(U26,1))))</f>
        <v xml:space="preserve"> </v>
      </c>
      <c r="W26" s="91">
        <f t="shared" ref="W26" si="60">IF(U26=0,0,(INT(RIGHT(U26,2))))</f>
        <v>0</v>
      </c>
      <c r="X26" s="90"/>
      <c r="Y26" s="88" t="str">
        <f t="shared" ref="Y26" si="61">IF(X26=0," ",(INT(LEFT(X26,1))))</f>
        <v xml:space="preserve"> </v>
      </c>
      <c r="Z26" s="91">
        <f t="shared" ref="Z26" si="62">IF(X26=0,0,(INT(RIGHT(X26,2))))</f>
        <v>0</v>
      </c>
      <c r="AA26" s="92">
        <f t="shared" si="15"/>
        <v>0</v>
      </c>
      <c r="AC26" s="184"/>
      <c r="AD26" s="185"/>
      <c r="AE26" s="185"/>
      <c r="AF26" s="185"/>
      <c r="AG26" s="186"/>
    </row>
    <row r="27" spans="1:45" ht="16.5" thickBot="1" x14ac:dyDescent="0.3">
      <c r="A27" s="5" t="s">
        <v>137</v>
      </c>
      <c r="B27" s="63"/>
      <c r="C27" s="7" t="str">
        <f>C3</f>
        <v>1. önn</v>
      </c>
      <c r="D27" s="19"/>
      <c r="E27" s="15"/>
      <c r="F27" s="7" t="str">
        <f t="shared" ref="F27:X27" si="63">F3</f>
        <v>2. önn</v>
      </c>
      <c r="G27" s="20"/>
      <c r="H27" s="15"/>
      <c r="I27" s="7" t="str">
        <f t="shared" si="63"/>
        <v>3.önn</v>
      </c>
      <c r="J27" s="19"/>
      <c r="K27" s="15"/>
      <c r="L27" s="7" t="str">
        <f t="shared" si="63"/>
        <v>4. önn</v>
      </c>
      <c r="M27" s="19"/>
      <c r="N27" s="15"/>
      <c r="O27" s="7" t="str">
        <f t="shared" si="63"/>
        <v>5. önn</v>
      </c>
      <c r="P27" s="19"/>
      <c r="Q27" s="15"/>
      <c r="R27" s="7" t="str">
        <f t="shared" si="63"/>
        <v>6. önn</v>
      </c>
      <c r="S27" s="21"/>
      <c r="T27" s="15"/>
      <c r="U27" s="7" t="str">
        <f t="shared" si="63"/>
        <v>7. önn</v>
      </c>
      <c r="V27" s="19"/>
      <c r="W27" s="15"/>
      <c r="X27" s="7" t="str">
        <f t="shared" si="63"/>
        <v>8. önn</v>
      </c>
      <c r="Y27" s="19"/>
      <c r="Z27" s="15"/>
      <c r="AA27" s="10">
        <f>SUM(AA28:AA29)</f>
        <v>0</v>
      </c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</row>
    <row r="28" spans="1:45" x14ac:dyDescent="0.25">
      <c r="A28" s="93"/>
      <c r="B28" s="115"/>
      <c r="C28" s="94"/>
      <c r="D28" s="69" t="str">
        <f t="shared" si="3"/>
        <v xml:space="preserve"> </v>
      </c>
      <c r="E28" s="95">
        <f t="shared" ref="E28:E38" si="64">IF(C28=0,0,(INT(RIGHT(C28,2))))</f>
        <v>0</v>
      </c>
      <c r="F28" s="96"/>
      <c r="G28" s="72" t="str">
        <f t="shared" si="5"/>
        <v xml:space="preserve"> </v>
      </c>
      <c r="H28" s="95">
        <f>IF(F28=0,0,(INT(RIGHT(F28,2))))</f>
        <v>0</v>
      </c>
      <c r="I28" s="94"/>
      <c r="J28" s="69" t="str">
        <f t="shared" si="14"/>
        <v xml:space="preserve"> </v>
      </c>
      <c r="K28" s="95">
        <f t="shared" si="6"/>
        <v>0</v>
      </c>
      <c r="L28" s="96"/>
      <c r="M28" s="69" t="str">
        <f t="shared" si="7"/>
        <v xml:space="preserve"> </v>
      </c>
      <c r="N28" s="95">
        <f t="shared" si="31"/>
        <v>0</v>
      </c>
      <c r="O28" s="94"/>
      <c r="P28" s="69" t="str">
        <f t="shared" si="8"/>
        <v xml:space="preserve"> </v>
      </c>
      <c r="Q28" s="95">
        <f>IF(O28=0,0,(INT(RIGHT(O28,2))))</f>
        <v>0</v>
      </c>
      <c r="R28" s="96"/>
      <c r="S28" s="73" t="str">
        <f t="shared" si="9"/>
        <v xml:space="preserve"> </v>
      </c>
      <c r="T28" s="95">
        <f>IF(R28=0,0,(INT(RIGHT(R28,2))))</f>
        <v>0</v>
      </c>
      <c r="U28" s="94"/>
      <c r="V28" s="69" t="str">
        <f t="shared" si="10"/>
        <v xml:space="preserve"> </v>
      </c>
      <c r="W28" s="95">
        <f t="shared" si="11"/>
        <v>0</v>
      </c>
      <c r="X28" s="96"/>
      <c r="Y28" s="69" t="str">
        <f t="shared" si="12"/>
        <v xml:space="preserve"> </v>
      </c>
      <c r="Z28" s="95">
        <f t="shared" si="13"/>
        <v>0</v>
      </c>
      <c r="AA28" s="76">
        <f>(E28+H28+K28+N28+Q28+T28+W28+Z28)*1</f>
        <v>0</v>
      </c>
    </row>
    <row r="29" spans="1:45" ht="15.75" thickBot="1" x14ac:dyDescent="0.3">
      <c r="A29" s="97"/>
      <c r="B29" s="116"/>
      <c r="C29" s="98"/>
      <c r="D29" s="88" t="str">
        <f t="shared" si="3"/>
        <v xml:space="preserve"> </v>
      </c>
      <c r="E29" s="99">
        <f t="shared" si="64"/>
        <v>0</v>
      </c>
      <c r="F29" s="100"/>
      <c r="G29" s="88" t="str">
        <f t="shared" si="5"/>
        <v xml:space="preserve"> </v>
      </c>
      <c r="H29" s="99">
        <f>IF(F29=0,0,(INT(RIGHT(F29,2))))</f>
        <v>0</v>
      </c>
      <c r="I29" s="98"/>
      <c r="J29" s="88" t="str">
        <f t="shared" si="14"/>
        <v xml:space="preserve"> </v>
      </c>
      <c r="K29" s="99">
        <f t="shared" si="6"/>
        <v>0</v>
      </c>
      <c r="L29" s="100"/>
      <c r="M29" s="88" t="str">
        <f t="shared" si="7"/>
        <v xml:space="preserve"> </v>
      </c>
      <c r="N29" s="99">
        <f t="shared" si="31"/>
        <v>0</v>
      </c>
      <c r="O29" s="98"/>
      <c r="P29" s="88" t="str">
        <f t="shared" si="8"/>
        <v xml:space="preserve"> </v>
      </c>
      <c r="Q29" s="99">
        <f>IF(O29=0,0,(INT(RIGHT(O29,2))))</f>
        <v>0</v>
      </c>
      <c r="R29" s="100"/>
      <c r="S29" s="88" t="str">
        <f t="shared" si="9"/>
        <v xml:space="preserve"> </v>
      </c>
      <c r="T29" s="99">
        <f>IF(R29=0,0,(INT(RIGHT(R29,2))))</f>
        <v>0</v>
      </c>
      <c r="U29" s="98"/>
      <c r="V29" s="88" t="str">
        <f t="shared" si="10"/>
        <v xml:space="preserve"> </v>
      </c>
      <c r="W29" s="99">
        <f t="shared" si="11"/>
        <v>0</v>
      </c>
      <c r="X29" s="100"/>
      <c r="Y29" s="88" t="str">
        <f t="shared" si="12"/>
        <v xml:space="preserve"> </v>
      </c>
      <c r="Z29" s="99">
        <f t="shared" si="13"/>
        <v>0</v>
      </c>
      <c r="AA29" s="101">
        <f>(E29+H29+K29+N29+Q29+T29+W29+Z29)*1</f>
        <v>0</v>
      </c>
    </row>
    <row r="30" spans="1:45" ht="16.5" thickBot="1" x14ac:dyDescent="0.3">
      <c r="A30" s="5" t="s">
        <v>153</v>
      </c>
      <c r="B30" s="63"/>
      <c r="C30" s="7" t="str">
        <f>C3</f>
        <v>1. önn</v>
      </c>
      <c r="D30" s="19"/>
      <c r="E30" s="15"/>
      <c r="F30" s="7" t="str">
        <f>F3</f>
        <v>2. önn</v>
      </c>
      <c r="G30" s="20"/>
      <c r="H30" s="15"/>
      <c r="I30" s="7" t="str">
        <f>I3</f>
        <v>3.önn</v>
      </c>
      <c r="J30" s="19"/>
      <c r="K30" s="15"/>
      <c r="L30" s="7" t="str">
        <f>L3</f>
        <v>4. önn</v>
      </c>
      <c r="M30" s="19"/>
      <c r="N30" s="15"/>
      <c r="O30" s="7" t="str">
        <f>O3</f>
        <v>5. önn</v>
      </c>
      <c r="P30" s="19"/>
      <c r="Q30" s="15"/>
      <c r="R30" s="7" t="str">
        <f>R3</f>
        <v>6. önn</v>
      </c>
      <c r="S30" s="21"/>
      <c r="T30" s="15"/>
      <c r="U30" s="7" t="str">
        <f>U3</f>
        <v>7. önn</v>
      </c>
      <c r="V30" s="19"/>
      <c r="W30" s="15"/>
      <c r="X30" s="7" t="str">
        <f>X3</f>
        <v>8. önn</v>
      </c>
      <c r="Y30" s="19"/>
      <c r="Z30" s="15"/>
      <c r="AA30" s="10">
        <f>SUM(AA31:AA33)</f>
        <v>0</v>
      </c>
    </row>
    <row r="31" spans="1:45" x14ac:dyDescent="0.25">
      <c r="A31" s="93"/>
      <c r="B31" s="115"/>
      <c r="C31" s="94"/>
      <c r="D31" s="69" t="str">
        <f t="shared" si="3"/>
        <v xml:space="preserve"> </v>
      </c>
      <c r="E31" s="95">
        <f>IF(C31=0,0,(INT(RIGHT(C31,2))))</f>
        <v>0</v>
      </c>
      <c r="F31" s="96"/>
      <c r="G31" s="72" t="str">
        <f t="shared" si="5"/>
        <v xml:space="preserve"> </v>
      </c>
      <c r="H31" s="95">
        <f>IF(F31=0,0,(INT(RIGHT(F31,2))))</f>
        <v>0</v>
      </c>
      <c r="I31" s="94"/>
      <c r="J31" s="69" t="str">
        <f t="shared" si="14"/>
        <v xml:space="preserve"> </v>
      </c>
      <c r="K31" s="95">
        <f t="shared" si="6"/>
        <v>0</v>
      </c>
      <c r="L31" s="96"/>
      <c r="M31" s="69" t="str">
        <f t="shared" si="7"/>
        <v xml:space="preserve"> </v>
      </c>
      <c r="N31" s="95">
        <f t="shared" si="31"/>
        <v>0</v>
      </c>
      <c r="O31" s="94"/>
      <c r="P31" s="69" t="str">
        <f t="shared" si="8"/>
        <v xml:space="preserve"> </v>
      </c>
      <c r="Q31" s="95">
        <f>IF(O31=0,0,(INT(RIGHT(O31,2))))</f>
        <v>0</v>
      </c>
      <c r="R31" s="96"/>
      <c r="S31" s="73" t="str">
        <f t="shared" si="9"/>
        <v xml:space="preserve"> </v>
      </c>
      <c r="T31" s="95">
        <f>IF(R31=0,0,(INT(RIGHT(R31,2))))</f>
        <v>0</v>
      </c>
      <c r="U31" s="94"/>
      <c r="V31" s="69" t="str">
        <f t="shared" si="10"/>
        <v xml:space="preserve"> </v>
      </c>
      <c r="W31" s="95">
        <f t="shared" si="11"/>
        <v>0</v>
      </c>
      <c r="X31" s="96"/>
      <c r="Y31" s="69" t="str">
        <f t="shared" si="12"/>
        <v xml:space="preserve"> </v>
      </c>
      <c r="Z31" s="95">
        <f t="shared" si="13"/>
        <v>0</v>
      </c>
      <c r="AA31" s="102">
        <f t="shared" ref="AA31:AA32" si="65">(E31+H31+K31+N31+Q31+T31+W31+Z31)*1</f>
        <v>0</v>
      </c>
    </row>
    <row r="32" spans="1:45" x14ac:dyDescent="0.25">
      <c r="A32" s="77"/>
      <c r="B32" s="113"/>
      <c r="C32" s="78"/>
      <c r="D32" s="79" t="str">
        <f t="shared" si="3"/>
        <v xml:space="preserve"> </v>
      </c>
      <c r="E32" s="82">
        <f t="shared" si="64"/>
        <v>0</v>
      </c>
      <c r="F32" s="81"/>
      <c r="G32" s="79" t="str">
        <f t="shared" si="5"/>
        <v xml:space="preserve"> </v>
      </c>
      <c r="H32" s="82">
        <f>IF(F32=0,0,(INT(RIGHT(F32,2))))</f>
        <v>0</v>
      </c>
      <c r="I32" s="78"/>
      <c r="J32" s="79" t="str">
        <f t="shared" si="14"/>
        <v xml:space="preserve"> </v>
      </c>
      <c r="K32" s="82">
        <f t="shared" si="6"/>
        <v>0</v>
      </c>
      <c r="L32" s="81"/>
      <c r="M32" s="79" t="str">
        <f t="shared" si="7"/>
        <v xml:space="preserve"> </v>
      </c>
      <c r="N32" s="82">
        <f t="shared" si="31"/>
        <v>0</v>
      </c>
      <c r="O32" s="78"/>
      <c r="P32" s="79" t="str">
        <f t="shared" si="8"/>
        <v xml:space="preserve"> </v>
      </c>
      <c r="Q32" s="82">
        <f>IF(O32=0,0,(INT(RIGHT(O32,2))))</f>
        <v>0</v>
      </c>
      <c r="R32" s="81"/>
      <c r="S32" s="79" t="str">
        <f t="shared" si="9"/>
        <v xml:space="preserve"> </v>
      </c>
      <c r="T32" s="82">
        <f>IF(R32=0,0,(INT(RIGHT(R32,2))))</f>
        <v>0</v>
      </c>
      <c r="U32" s="78"/>
      <c r="V32" s="79" t="str">
        <f t="shared" si="10"/>
        <v xml:space="preserve"> </v>
      </c>
      <c r="W32" s="82">
        <f t="shared" si="11"/>
        <v>0</v>
      </c>
      <c r="X32" s="81"/>
      <c r="Y32" s="79" t="str">
        <f t="shared" si="12"/>
        <v xml:space="preserve"> </v>
      </c>
      <c r="Z32" s="82">
        <f t="shared" si="13"/>
        <v>0</v>
      </c>
      <c r="AA32" s="83">
        <f t="shared" si="65"/>
        <v>0</v>
      </c>
    </row>
    <row r="33" spans="1:44" ht="15.75" thickBot="1" x14ac:dyDescent="0.3">
      <c r="A33" s="97"/>
      <c r="B33" s="116"/>
      <c r="C33" s="98"/>
      <c r="D33" s="88" t="str">
        <f t="shared" si="3"/>
        <v xml:space="preserve"> </v>
      </c>
      <c r="E33" s="99">
        <f t="shared" si="64"/>
        <v>0</v>
      </c>
      <c r="F33" s="100"/>
      <c r="G33" s="88" t="str">
        <f t="shared" si="5"/>
        <v xml:space="preserve"> </v>
      </c>
      <c r="H33" s="99">
        <f>IF(F33=0,0,(INT(RIGHT(F33,2))))</f>
        <v>0</v>
      </c>
      <c r="I33" s="98"/>
      <c r="J33" s="88" t="str">
        <f t="shared" si="14"/>
        <v xml:space="preserve"> </v>
      </c>
      <c r="K33" s="99">
        <f t="shared" si="6"/>
        <v>0</v>
      </c>
      <c r="L33" s="100"/>
      <c r="M33" s="88" t="str">
        <f t="shared" si="7"/>
        <v xml:space="preserve"> </v>
      </c>
      <c r="N33" s="99">
        <f t="shared" si="31"/>
        <v>0</v>
      </c>
      <c r="O33" s="98"/>
      <c r="P33" s="88" t="str">
        <f t="shared" si="8"/>
        <v xml:space="preserve"> </v>
      </c>
      <c r="Q33" s="99">
        <f>IF(O33=0,0,(INT(RIGHT(O33,2))))</f>
        <v>0</v>
      </c>
      <c r="R33" s="100"/>
      <c r="S33" s="88" t="str">
        <f t="shared" si="9"/>
        <v xml:space="preserve"> </v>
      </c>
      <c r="T33" s="99">
        <f>IF(R33=0,0,(INT(RIGHT(R33,2))))</f>
        <v>0</v>
      </c>
      <c r="U33" s="98"/>
      <c r="V33" s="88" t="str">
        <f t="shared" si="10"/>
        <v xml:space="preserve"> </v>
      </c>
      <c r="W33" s="99">
        <f t="shared" si="11"/>
        <v>0</v>
      </c>
      <c r="X33" s="100"/>
      <c r="Y33" s="88" t="str">
        <f t="shared" si="12"/>
        <v xml:space="preserve"> </v>
      </c>
      <c r="Z33" s="99">
        <f t="shared" si="13"/>
        <v>0</v>
      </c>
      <c r="AA33" s="101">
        <f>(E33+H33+K33+N33+Q33+T33+W33+Z33)*1</f>
        <v>0</v>
      </c>
    </row>
    <row r="34" spans="1:44" ht="16.5" thickBot="1" x14ac:dyDescent="0.3">
      <c r="A34" s="5" t="s">
        <v>142</v>
      </c>
      <c r="B34" s="63"/>
      <c r="C34" s="7" t="str">
        <f>C3</f>
        <v>1. önn</v>
      </c>
      <c r="D34" s="19"/>
      <c r="E34" s="15"/>
      <c r="F34" s="7" t="str">
        <f>F3</f>
        <v>2. önn</v>
      </c>
      <c r="G34" s="20"/>
      <c r="H34" s="15"/>
      <c r="I34" s="7" t="str">
        <f>I3</f>
        <v>3.önn</v>
      </c>
      <c r="J34" s="19"/>
      <c r="K34" s="15"/>
      <c r="L34" s="7" t="str">
        <f>L3</f>
        <v>4. önn</v>
      </c>
      <c r="M34" s="19"/>
      <c r="N34" s="15"/>
      <c r="O34" s="7" t="str">
        <f>O3</f>
        <v>5. önn</v>
      </c>
      <c r="P34" s="19"/>
      <c r="Q34" s="15"/>
      <c r="R34" s="7" t="str">
        <f>R3</f>
        <v>6. önn</v>
      </c>
      <c r="S34" s="21"/>
      <c r="T34" s="15"/>
      <c r="U34" s="7" t="str">
        <f>U3</f>
        <v>7. önn</v>
      </c>
      <c r="V34" s="19"/>
      <c r="W34" s="15"/>
      <c r="X34" s="7" t="str">
        <f>X3</f>
        <v>8. önn</v>
      </c>
      <c r="Y34" s="19"/>
      <c r="Z34" s="15"/>
      <c r="AA34" s="10">
        <f>SUM(AA35:AA38)</f>
        <v>0</v>
      </c>
    </row>
    <row r="35" spans="1:44" x14ac:dyDescent="0.25">
      <c r="A35" s="93"/>
      <c r="B35" s="115"/>
      <c r="C35" s="94"/>
      <c r="D35" s="69" t="str">
        <f t="shared" si="3"/>
        <v xml:space="preserve"> </v>
      </c>
      <c r="E35" s="95">
        <f t="shared" si="64"/>
        <v>0</v>
      </c>
      <c r="F35" s="96"/>
      <c r="G35" s="72" t="str">
        <f t="shared" si="5"/>
        <v xml:space="preserve"> </v>
      </c>
      <c r="H35" s="95">
        <f>IF(F35=0,0,(INT(RIGHT(F35,2))))</f>
        <v>0</v>
      </c>
      <c r="I35" s="94"/>
      <c r="J35" s="69" t="str">
        <f t="shared" si="14"/>
        <v xml:space="preserve"> </v>
      </c>
      <c r="K35" s="95">
        <f t="shared" si="6"/>
        <v>0</v>
      </c>
      <c r="L35" s="96"/>
      <c r="M35" s="69" t="str">
        <f t="shared" si="7"/>
        <v xml:space="preserve"> </v>
      </c>
      <c r="N35" s="95">
        <f t="shared" si="31"/>
        <v>0</v>
      </c>
      <c r="O35" s="94"/>
      <c r="P35" s="69" t="str">
        <f t="shared" si="8"/>
        <v xml:space="preserve"> </v>
      </c>
      <c r="Q35" s="95">
        <f>IF(O35=0,0,(INT(RIGHT(O35,2))))</f>
        <v>0</v>
      </c>
      <c r="R35" s="96"/>
      <c r="S35" s="73" t="str">
        <f t="shared" si="9"/>
        <v xml:space="preserve"> </v>
      </c>
      <c r="T35" s="95">
        <f>IF(R35=0,0,(INT(RIGHT(R35,2))))</f>
        <v>0</v>
      </c>
      <c r="U35" s="94"/>
      <c r="V35" s="69" t="str">
        <f t="shared" si="10"/>
        <v xml:space="preserve"> </v>
      </c>
      <c r="W35" s="95">
        <f t="shared" si="11"/>
        <v>0</v>
      </c>
      <c r="X35" s="96"/>
      <c r="Y35" s="69" t="str">
        <f t="shared" si="12"/>
        <v xml:space="preserve"> </v>
      </c>
      <c r="Z35" s="95">
        <f t="shared" si="13"/>
        <v>0</v>
      </c>
      <c r="AA35" s="76">
        <f>(E35+H35+K35+N35+Q35+T35+W35+Z35)*1</f>
        <v>0</v>
      </c>
    </row>
    <row r="36" spans="1:44" x14ac:dyDescent="0.25">
      <c r="A36" s="77"/>
      <c r="B36" s="113"/>
      <c r="C36" s="78"/>
      <c r="D36" s="79" t="str">
        <f t="shared" si="3"/>
        <v xml:space="preserve"> </v>
      </c>
      <c r="E36" s="82">
        <f t="shared" si="64"/>
        <v>0</v>
      </c>
      <c r="F36" s="81"/>
      <c r="G36" s="79" t="str">
        <f t="shared" si="5"/>
        <v xml:space="preserve"> </v>
      </c>
      <c r="H36" s="82">
        <f>IF(F36=0,0,(INT(RIGHT(F36,2))))</f>
        <v>0</v>
      </c>
      <c r="I36" s="78"/>
      <c r="J36" s="79" t="str">
        <f t="shared" si="14"/>
        <v xml:space="preserve"> </v>
      </c>
      <c r="K36" s="82">
        <f t="shared" si="6"/>
        <v>0</v>
      </c>
      <c r="L36" s="81"/>
      <c r="M36" s="79" t="str">
        <f t="shared" si="7"/>
        <v xml:space="preserve"> </v>
      </c>
      <c r="N36" s="82">
        <f t="shared" si="31"/>
        <v>0</v>
      </c>
      <c r="O36" s="78"/>
      <c r="P36" s="79" t="str">
        <f t="shared" si="8"/>
        <v xml:space="preserve"> </v>
      </c>
      <c r="Q36" s="82">
        <f>IF(O36=0,0,(INT(RIGHT(O36,2))))</f>
        <v>0</v>
      </c>
      <c r="R36" s="81"/>
      <c r="S36" s="79" t="str">
        <f t="shared" si="9"/>
        <v xml:space="preserve"> </v>
      </c>
      <c r="T36" s="82">
        <f>IF(R36=0,0,(INT(RIGHT(R36,2))))</f>
        <v>0</v>
      </c>
      <c r="U36" s="78"/>
      <c r="V36" s="79" t="str">
        <f t="shared" si="10"/>
        <v xml:space="preserve"> </v>
      </c>
      <c r="W36" s="82">
        <f t="shared" si="11"/>
        <v>0</v>
      </c>
      <c r="X36" s="81"/>
      <c r="Y36" s="79" t="str">
        <f t="shared" si="12"/>
        <v xml:space="preserve"> </v>
      </c>
      <c r="Z36" s="82">
        <f t="shared" si="13"/>
        <v>0</v>
      </c>
      <c r="AA36" s="83">
        <f>(E36+H36+K36+N36+Q36+T36+W36+Z36)*1</f>
        <v>0</v>
      </c>
    </row>
    <row r="37" spans="1:44" x14ac:dyDescent="0.25">
      <c r="A37" s="77"/>
      <c r="B37" s="113"/>
      <c r="C37" s="78"/>
      <c r="D37" s="79" t="str">
        <f t="shared" si="3"/>
        <v xml:space="preserve"> </v>
      </c>
      <c r="E37" s="82">
        <f t="shared" si="64"/>
        <v>0</v>
      </c>
      <c r="F37" s="81"/>
      <c r="G37" s="79" t="str">
        <f t="shared" si="5"/>
        <v xml:space="preserve"> </v>
      </c>
      <c r="H37" s="82">
        <f>IF(F37=0,0,(INT(RIGHT(F37,2))))</f>
        <v>0</v>
      </c>
      <c r="I37" s="78"/>
      <c r="J37" s="79" t="str">
        <f t="shared" si="14"/>
        <v xml:space="preserve"> </v>
      </c>
      <c r="K37" s="82">
        <f t="shared" si="6"/>
        <v>0</v>
      </c>
      <c r="L37" s="81"/>
      <c r="M37" s="79" t="str">
        <f t="shared" si="7"/>
        <v xml:space="preserve"> </v>
      </c>
      <c r="N37" s="82">
        <f t="shared" si="31"/>
        <v>0</v>
      </c>
      <c r="O37" s="78"/>
      <c r="P37" s="79" t="str">
        <f t="shared" si="8"/>
        <v xml:space="preserve"> </v>
      </c>
      <c r="Q37" s="82">
        <f>IF(O37=0,0,(INT(RIGHT(O37,2))))</f>
        <v>0</v>
      </c>
      <c r="R37" s="81"/>
      <c r="S37" s="79" t="str">
        <f t="shared" si="9"/>
        <v xml:space="preserve"> </v>
      </c>
      <c r="T37" s="82">
        <f>IF(R37=0,0,(INT(RIGHT(R37,2))))</f>
        <v>0</v>
      </c>
      <c r="U37" s="78"/>
      <c r="V37" s="79" t="str">
        <f t="shared" si="10"/>
        <v xml:space="preserve"> </v>
      </c>
      <c r="W37" s="82">
        <f t="shared" si="11"/>
        <v>0</v>
      </c>
      <c r="X37" s="81"/>
      <c r="Y37" s="79" t="str">
        <f t="shared" si="12"/>
        <v xml:space="preserve"> </v>
      </c>
      <c r="Z37" s="82">
        <f t="shared" si="13"/>
        <v>0</v>
      </c>
      <c r="AA37" s="83">
        <f>(E37+H37+K37+N37+Q37+T37+W37+Z37)*1</f>
        <v>0</v>
      </c>
    </row>
    <row r="38" spans="1:44" ht="15.75" thickBot="1" x14ac:dyDescent="0.3">
      <c r="A38" s="86"/>
      <c r="B38" s="114"/>
      <c r="C38" s="87"/>
      <c r="D38" s="88" t="str">
        <f t="shared" si="3"/>
        <v xml:space="preserve"> </v>
      </c>
      <c r="E38" s="91">
        <f t="shared" si="64"/>
        <v>0</v>
      </c>
      <c r="F38" s="90"/>
      <c r="G38" s="88" t="str">
        <f t="shared" si="5"/>
        <v xml:space="preserve"> </v>
      </c>
      <c r="H38" s="91">
        <f>IF(F38=0,0,(INT(RIGHT(F38,2))))</f>
        <v>0</v>
      </c>
      <c r="I38" s="87"/>
      <c r="J38" s="88" t="str">
        <f t="shared" si="14"/>
        <v xml:space="preserve"> </v>
      </c>
      <c r="K38" s="91">
        <f t="shared" si="6"/>
        <v>0</v>
      </c>
      <c r="L38" s="90"/>
      <c r="M38" s="88" t="str">
        <f t="shared" si="7"/>
        <v xml:space="preserve"> </v>
      </c>
      <c r="N38" s="91">
        <f t="shared" si="31"/>
        <v>0</v>
      </c>
      <c r="O38" s="87"/>
      <c r="P38" s="88" t="str">
        <f t="shared" si="8"/>
        <v xml:space="preserve"> </v>
      </c>
      <c r="Q38" s="91">
        <f>IF(O38=0,0,(INT(RIGHT(O38,2))))</f>
        <v>0</v>
      </c>
      <c r="R38" s="90"/>
      <c r="S38" s="88" t="str">
        <f t="shared" si="9"/>
        <v xml:space="preserve"> </v>
      </c>
      <c r="T38" s="91">
        <f>IF(R38=0,0,(INT(RIGHT(R38,2))))</f>
        <v>0</v>
      </c>
      <c r="U38" s="87"/>
      <c r="V38" s="88" t="str">
        <f t="shared" si="10"/>
        <v xml:space="preserve"> </v>
      </c>
      <c r="W38" s="91">
        <f t="shared" si="11"/>
        <v>0</v>
      </c>
      <c r="X38" s="90"/>
      <c r="Y38" s="88" t="str">
        <f t="shared" si="12"/>
        <v xml:space="preserve"> </v>
      </c>
      <c r="Z38" s="91">
        <f t="shared" si="13"/>
        <v>0</v>
      </c>
      <c r="AA38" s="92">
        <f>(E38+H38+K38+N38+Q38+T38+W38+Z38)*1</f>
        <v>0</v>
      </c>
    </row>
    <row r="39" spans="1:44" ht="19.5" thickBot="1" x14ac:dyDescent="0.35">
      <c r="A39" s="2" t="s">
        <v>41</v>
      </c>
      <c r="B39" s="65"/>
      <c r="C39" s="4">
        <f>E39</f>
        <v>0</v>
      </c>
      <c r="D39" s="18"/>
      <c r="E39" s="14">
        <f>SUM(E4:E38)</f>
        <v>0</v>
      </c>
      <c r="F39" s="4">
        <f>H39</f>
        <v>0</v>
      </c>
      <c r="G39" s="18"/>
      <c r="H39" s="14">
        <f>SUM(H4:H38)</f>
        <v>0</v>
      </c>
      <c r="I39" s="4">
        <f>K39</f>
        <v>0</v>
      </c>
      <c r="J39" s="18"/>
      <c r="K39" s="14">
        <f>SUM(K4:K38)</f>
        <v>0</v>
      </c>
      <c r="L39" s="4">
        <f>N39</f>
        <v>0</v>
      </c>
      <c r="M39" s="18"/>
      <c r="N39" s="14">
        <f>SUM(N4:N38)</f>
        <v>0</v>
      </c>
      <c r="O39" s="4">
        <f>Q39</f>
        <v>0</v>
      </c>
      <c r="P39" s="18"/>
      <c r="Q39" s="14">
        <f>SUM(Q4:Q38)</f>
        <v>0</v>
      </c>
      <c r="R39" s="4">
        <f>T39</f>
        <v>0</v>
      </c>
      <c r="S39" s="18"/>
      <c r="T39" s="14">
        <f>SUM(T4:T38)</f>
        <v>0</v>
      </c>
      <c r="U39" s="4">
        <f>W39</f>
        <v>0</v>
      </c>
      <c r="V39" s="18"/>
      <c r="W39" s="14">
        <f>SUM(W4:W38)</f>
        <v>0</v>
      </c>
      <c r="X39" s="4">
        <f>Z39</f>
        <v>0</v>
      </c>
      <c r="Y39" s="18"/>
      <c r="Z39" s="14">
        <f>SUM(Z4:Z38)</f>
        <v>0</v>
      </c>
      <c r="AA39" s="11">
        <f>AA3+AA27+AA30+AA34</f>
        <v>0</v>
      </c>
    </row>
    <row r="40" spans="1:44" ht="15.75" thickBot="1" x14ac:dyDescent="0.3"/>
    <row r="41" spans="1:44" s="23" customFormat="1" ht="20.100000000000001" customHeight="1" x14ac:dyDescent="0.25">
      <c r="B41" s="66"/>
      <c r="C41" s="25"/>
      <c r="D41" s="25"/>
      <c r="E41" s="25"/>
      <c r="F41" s="25"/>
      <c r="G41" s="25"/>
      <c r="H41" s="25"/>
      <c r="I41" s="25" t="s">
        <v>71</v>
      </c>
      <c r="J41" s="25"/>
      <c r="K41" s="25"/>
      <c r="L41" s="189" t="s">
        <v>74</v>
      </c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90"/>
      <c r="Y41" s="26"/>
      <c r="Z41" s="26"/>
      <c r="AA41" s="27"/>
      <c r="AB41" s="28"/>
    </row>
    <row r="42" spans="1:44" s="23" customFormat="1" ht="20.45" customHeight="1" x14ac:dyDescent="0.25">
      <c r="B42" s="191" t="s">
        <v>68</v>
      </c>
      <c r="C42" s="192"/>
      <c r="D42" s="192"/>
      <c r="E42" s="192"/>
      <c r="F42" s="192"/>
      <c r="I42" s="37">
        <f>SUMIF(D4:D38,1,E4:E38)+SUMIF(G4:G38,1,H4:H38)+SUMIF(J4:J38,1,K4:K38)+SUMIF(M4:M38,1,N4:N38)+SUMIF(P4:P38,1,Q4:Q38)+SUMIF(S4:S38,1,T4:T38)+SUMIF(V4:V38,1,W4:W38)+SUMIF(Y4:Y38,1,Z4:Z38)</f>
        <v>0</v>
      </c>
      <c r="J42" s="28"/>
      <c r="K42" s="28"/>
      <c r="L42" s="193" t="s">
        <v>172</v>
      </c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4"/>
      <c r="Y42" s="28"/>
      <c r="Z42" s="28"/>
      <c r="AA42" s="28"/>
      <c r="AB42" s="28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</row>
    <row r="43" spans="1:44" s="23" customFormat="1" ht="20.45" customHeight="1" x14ac:dyDescent="0.25">
      <c r="B43" s="191" t="s">
        <v>69</v>
      </c>
      <c r="C43" s="192"/>
      <c r="D43" s="192"/>
      <c r="E43" s="192"/>
      <c r="F43" s="192"/>
      <c r="G43" s="28"/>
      <c r="H43" s="28"/>
      <c r="I43" s="39">
        <f>SUMIF(D4:D38,2,E4:E38)+SUMIF(G4:G38,2,H4:H38)+SUMIF(J4:J38,2,K4:K38)+SUMIF(M4:M38,2,N4:N38)+SUMIF(P4:P38,2,Q4:Q38)+SUMIF(S4:S38,2,T4:T38)+SUMIF(V4:V38,2,W4:W38)+SUMIF(Y4:Y38,2,Z4:Z38)</f>
        <v>0</v>
      </c>
      <c r="J43" s="28"/>
      <c r="K43" s="28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5"/>
      <c r="Y43" s="28"/>
      <c r="Z43" s="28"/>
      <c r="AA43" s="28"/>
      <c r="AB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</row>
    <row r="44" spans="1:44" s="23" customFormat="1" ht="20.45" customHeight="1" thickBot="1" x14ac:dyDescent="0.3">
      <c r="B44" s="196" t="s">
        <v>70</v>
      </c>
      <c r="C44" s="197"/>
      <c r="D44" s="197"/>
      <c r="E44" s="197"/>
      <c r="F44" s="197"/>
      <c r="G44" s="30"/>
      <c r="H44" s="30"/>
      <c r="I44" s="38">
        <f>SUMIF(D4:D38,3,E4:E38) + SUMIF(G4:G38,3,H4:H38)+SUMIF(J4:J38,3,K4:K38)+SUMIF(M4:M38,3,N4:N38)+SUMIF(P4:P38,3,Q4:Q38)+SUMIF(S4:S38,3,T4:T38)+SUMIF(V4:V38,3,W4:W38)+SUMIF(Y4:Y38,3,Z4:Z38)</f>
        <v>0</v>
      </c>
      <c r="J44" s="30"/>
      <c r="K44" s="30"/>
      <c r="L44" s="197" t="s">
        <v>75</v>
      </c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  <c r="Y44" s="30"/>
      <c r="Z44" s="30"/>
      <c r="AA44" s="28"/>
      <c r="AB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31"/>
    </row>
    <row r="45" spans="1:44" s="23" customFormat="1" ht="20.45" customHeight="1" thickBot="1" x14ac:dyDescent="0.3">
      <c r="B45" s="32" t="s">
        <v>72</v>
      </c>
      <c r="C45" s="33"/>
      <c r="D45" s="33"/>
      <c r="E45" s="33"/>
      <c r="F45" s="33"/>
      <c r="G45" s="34"/>
      <c r="H45" s="34"/>
      <c r="I45" s="35">
        <f>SUM(I42:I44)</f>
        <v>0</v>
      </c>
      <c r="J45" s="34"/>
      <c r="K45" s="34"/>
      <c r="L45" s="187" t="s">
        <v>73</v>
      </c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8"/>
      <c r="Y45" s="36"/>
      <c r="Z45" s="36"/>
      <c r="AA45" s="28"/>
      <c r="AB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31"/>
    </row>
    <row r="46" spans="1:44" x14ac:dyDescent="0.25"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</sheetData>
  <sheetProtection algorithmName="SHA-512" hashValue="wDp/wj34t+VFCmYMVXfpCJm9/e64UUdWgAdgCwe7WiUStsochiFXNBWKhE9gYmpdIPqJVb8p4gI+imfKiR/KRg==" saltValue="zOlWfta4Oj64OEy7lCoWHQ==" spinCount="100000" sheet="1" objects="1" scenarios="1" selectLockedCells="1"/>
  <mergeCells count="16">
    <mergeCell ref="A1:C1"/>
    <mergeCell ref="F1:I1"/>
    <mergeCell ref="A2:C2"/>
    <mergeCell ref="F2:I2"/>
    <mergeCell ref="L2:AA2"/>
    <mergeCell ref="L1:O1"/>
    <mergeCell ref="R1:AA1"/>
    <mergeCell ref="AC14:AG26"/>
    <mergeCell ref="L45:X45"/>
    <mergeCell ref="L41:X41"/>
    <mergeCell ref="B42:F42"/>
    <mergeCell ref="L42:X42"/>
    <mergeCell ref="B43:F43"/>
    <mergeCell ref="L43:X43"/>
    <mergeCell ref="B44:F44"/>
    <mergeCell ref="L44:X44"/>
  </mergeCells>
  <conditionalFormatting sqref="I44">
    <cfRule type="cellIs" dxfId="13" priority="14" operator="lessThan">
      <formula>35</formula>
    </cfRule>
  </conditionalFormatting>
  <conditionalFormatting sqref="I45">
    <cfRule type="cellIs" dxfId="12" priority="13" operator="lessThan">
      <formula>202</formula>
    </cfRule>
  </conditionalFormatting>
  <conditionalFormatting sqref="AA3">
    <cfRule type="cellIs" dxfId="11" priority="10" operator="equal">
      <formula>162</formula>
    </cfRule>
  </conditionalFormatting>
  <conditionalFormatting sqref="AA27">
    <cfRule type="cellIs" dxfId="10" priority="8" operator="equal">
      <formula>10</formula>
    </cfRule>
  </conditionalFormatting>
  <conditionalFormatting sqref="AA30">
    <cfRule type="cellIs" dxfId="9" priority="11" operator="equal">
      <formula>15</formula>
    </cfRule>
  </conditionalFormatting>
  <conditionalFormatting sqref="AA34">
    <cfRule type="cellIs" dxfId="8" priority="9" operator="greaterThan">
      <formula>14</formula>
    </cfRule>
  </conditionalFormatting>
  <conditionalFormatting sqref="AA39">
    <cfRule type="cellIs" dxfId="7" priority="7" operator="greaterThan">
      <formula>201</formula>
    </cfRule>
  </conditionalFormatting>
  <dataValidations count="9">
    <dataValidation type="list" showInputMessage="1" showErrorMessage="1" errorTitle="Villa" error="Veldu af fellilistanum" sqref="B9" xr:uid="{47349BB1-5A19-4574-B1AA-508199584493}">
      <formula1>thridatungumnamsgrein</formula1>
    </dataValidation>
    <dataValidation type="list" showInputMessage="1" showErrorMessage="1" errorTitle="Villa" error="Veldu af fellilistanum" sqref="B17" xr:uid="{FA7AD6A4-EF4D-4419-9FEA-2AAFA2DF817F}">
      <formula1>fela_raun</formula1>
    </dataValidation>
    <dataValidation type="list" showInputMessage="1" showErrorMessage="1" errorTitle="Villa" error="Veldu af fellilistanum" sqref="A28:A29" xr:uid="{A19F4FA9-A9BC-4E18-8DCA-ACAA7B3E4D33}">
      <formula1>val1_namsg_raun</formula1>
    </dataValidation>
    <dataValidation type="list" showInputMessage="1" showErrorMessage="1" errorTitle="Villa" error="Veldu af fellilistanum" sqref="B28:B29" xr:uid="{1EF04F43-63F2-4A32-97E4-AB1D4448DAC4}">
      <formula1>val1_namsg2_raun</formula1>
    </dataValidation>
    <dataValidation type="list" showInputMessage="1" showErrorMessage="1" errorTitle="Villa" error="Veldu af fellilistanum" sqref="B18" xr:uid="{9A53E0A0-7EC2-48F0-9991-702F29843402}">
      <formula1>Raungreinar</formula1>
    </dataValidation>
    <dataValidation type="list" showInputMessage="1" showErrorMessage="1" errorTitle="Villa" error="Veldu af fellilistanum" sqref="A31:A33" xr:uid="{BBDC3435-45BE-420B-A32B-A20E5F45C84D}">
      <formula1>Namskgrein_vidsk</formula1>
    </dataValidation>
    <dataValidation type="list" showInputMessage="1" showErrorMessage="1" errorTitle="Villa" error="Veldu af fellilistanum" sqref="B31:B33" xr:uid="{31043F31-5119-4C64-A81D-A9AC2AC77EBB}">
      <formula1>NAMSGREIN_VID</formula1>
    </dataValidation>
    <dataValidation allowBlank="1" showInputMessage="1" showErrorMessage="1" prompt="Í þessari línu eru settur inn áfangi ef nemendur taka tvo áfanga í sömu námsgrein á sömu önn" sqref="A26" xr:uid="{9FF49747-CCC7-4D14-AD5F-96A15E6970D4}"/>
    <dataValidation type="custom" allowBlank="1" showInputMessage="1" showErrorMessage="1" errorTitle="Villa" error="1. Fjöldi stafa þarf að vera 5_x000a_2. Fyrsti stafur þarf að vera tölustafur_x000a_3. Síðustu tveir stafir þurfa að vera tölustafir" sqref="C4:X38" xr:uid="{A7F4CD98-B2F9-42C1-9E19-8C93A78043E8}">
      <formula1>OR(C4="", AND(LEN(C4)=5, ISNUMBER(--MID(C4,1,1)), FIND(MID(C4,1,1),"1234")&gt;0, ISNUMBER(--MID(C4,4,1)), ISNUMBER(--MID(C4,5,1))))</formula1>
    </dataValidation>
  </dataValidations>
  <pageMargins left="0.7" right="0.7" top="0.75" bottom="0.75" header="0.3" footer="0.3"/>
  <pageSetup paperSize="9" scale="3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Villa" error="Veldu af fellilistanum" xr:uid="{C585BF44-3012-48E9-8472-6E1FBB226535}">
          <x14:formula1>
            <xm:f>data_validation!$A$2:$A$4</xm:f>
          </x14:formula1>
          <xm:sqref>A6</xm:sqref>
        </x14:dataValidation>
        <x14:dataValidation type="list" showInputMessage="1" showErrorMessage="1" errorTitle="Villa" error="Veldu af fellilistanum" xr:uid="{FD67473F-F52D-4454-B59C-E649DBCA13F7}">
          <x14:formula1>
            <xm:f>data_validation!$B$2:$B$4</xm:f>
          </x14:formula1>
          <xm:sqref>B6</xm:sqref>
        </x14:dataValidation>
        <x14:dataValidation type="list" showInputMessage="1" showErrorMessage="1" errorTitle="Villa" error="Veldu úr felliglugganum" xr:uid="{713BD412-0E0D-40E3-B7D0-6FC3C9D8D42B}">
          <x14:formula1>
            <xm:f>data_validation!$C$2:$C$5</xm:f>
          </x14:formula1>
          <xm:sqref>A4</xm:sqref>
        </x14:dataValidation>
        <x14:dataValidation type="list" showInputMessage="1" showErrorMessage="1" errorTitle="Villa" error="Veldu úr felliglugganum" xr:uid="{4FFEDEB0-6583-4855-8E03-3E22A040AC30}">
          <x14:formula1>
            <xm:f>data_validation!$D$2:$D$5</xm:f>
          </x14:formula1>
          <xm:sqref>B4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BBA7C-A45E-49BC-A383-580596CC2F32}">
  <sheetPr codeName="Sheet8">
    <pageSetUpPr fitToPage="1"/>
  </sheetPr>
  <dimension ref="A1:AS45"/>
  <sheetViews>
    <sheetView showGridLines="0" workbookViewId="0">
      <selection activeCell="L6" sqref="L6"/>
    </sheetView>
  </sheetViews>
  <sheetFormatPr defaultRowHeight="15" x14ac:dyDescent="0.25"/>
  <cols>
    <col min="1" max="1" width="38" customWidth="1"/>
    <col min="2" max="2" width="8" customWidth="1"/>
    <col min="3" max="3" width="6.5703125" style="1" customWidth="1"/>
    <col min="4" max="5" width="4.28515625" style="1" hidden="1" customWidth="1"/>
    <col min="6" max="6" width="7.140625" style="1" customWidth="1"/>
    <col min="7" max="8" width="4.28515625" style="1" hidden="1" customWidth="1"/>
    <col min="9" max="9" width="6.85546875" style="1" customWidth="1"/>
    <col min="10" max="11" width="4.28515625" style="1" hidden="1" customWidth="1"/>
    <col min="12" max="12" width="6.5703125" style="1" customWidth="1"/>
    <col min="13" max="14" width="4.28515625" style="1" hidden="1" customWidth="1"/>
    <col min="15" max="15" width="6.5703125" style="1" customWidth="1"/>
    <col min="16" max="17" width="4.28515625" style="1" hidden="1" customWidth="1"/>
    <col min="18" max="18" width="6.5703125" style="1" customWidth="1"/>
    <col min="19" max="20" width="4.28515625" style="1" hidden="1" customWidth="1"/>
    <col min="21" max="21" width="6.5703125" style="1" customWidth="1"/>
    <col min="22" max="23" width="4.28515625" style="1" hidden="1" customWidth="1"/>
    <col min="24" max="24" width="6.5703125" style="1" customWidth="1"/>
    <col min="25" max="26" width="4.28515625" style="1" hidden="1" customWidth="1"/>
    <col min="27" max="27" width="11.5703125" style="1" customWidth="1"/>
    <col min="28" max="28" width="3.85546875" customWidth="1"/>
    <col min="31" max="31" width="11.7109375" customWidth="1"/>
    <col min="33" max="33" width="16.42578125" customWidth="1"/>
    <col min="35" max="35" width="15.28515625" customWidth="1"/>
    <col min="36" max="36" width="19.7109375" customWidth="1"/>
    <col min="37" max="37" width="13.28515625" customWidth="1"/>
  </cols>
  <sheetData>
    <row r="1" spans="1:33" ht="21.75" thickBot="1" x14ac:dyDescent="0.4">
      <c r="A1" s="199" t="s">
        <v>244</v>
      </c>
      <c r="B1" s="200"/>
      <c r="C1" s="201"/>
      <c r="D1" s="49"/>
      <c r="E1" s="50"/>
      <c r="F1" s="202" t="s">
        <v>45</v>
      </c>
      <c r="G1" s="203"/>
      <c r="H1" s="203"/>
      <c r="I1" s="203"/>
      <c r="J1" s="13"/>
      <c r="K1" s="13"/>
      <c r="L1" s="209"/>
      <c r="M1" s="209"/>
      <c r="N1" s="209"/>
      <c r="O1" s="209"/>
      <c r="P1" s="48"/>
      <c r="Q1" s="48"/>
      <c r="R1" s="212" t="s">
        <v>163</v>
      </c>
      <c r="S1" s="212"/>
      <c r="T1" s="212"/>
      <c r="U1" s="212"/>
      <c r="V1" s="212"/>
      <c r="W1" s="212"/>
      <c r="X1" s="212"/>
      <c r="Y1" s="212"/>
      <c r="Z1" s="212"/>
      <c r="AA1" s="213"/>
    </row>
    <row r="2" spans="1:33" ht="20.45" customHeight="1" thickBot="1" x14ac:dyDescent="0.3">
      <c r="A2" s="204" t="s">
        <v>0</v>
      </c>
      <c r="B2" s="205"/>
      <c r="C2" s="206"/>
      <c r="D2" s="17"/>
      <c r="E2" s="8"/>
      <c r="F2" s="207" t="s">
        <v>30</v>
      </c>
      <c r="G2" s="208"/>
      <c r="H2" s="208"/>
      <c r="I2" s="208"/>
      <c r="J2" s="22"/>
      <c r="K2" s="22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10"/>
    </row>
    <row r="3" spans="1:33" ht="16.5" thickBot="1" x14ac:dyDescent="0.3">
      <c r="A3" s="5" t="s">
        <v>166</v>
      </c>
      <c r="B3" s="6" t="s">
        <v>16</v>
      </c>
      <c r="C3" s="7" t="s">
        <v>54</v>
      </c>
      <c r="D3" s="18" t="s">
        <v>66</v>
      </c>
      <c r="E3" s="14" t="s">
        <v>64</v>
      </c>
      <c r="F3" s="7" t="s">
        <v>55</v>
      </c>
      <c r="G3" s="18" t="s">
        <v>66</v>
      </c>
      <c r="H3" s="14" t="s">
        <v>65</v>
      </c>
      <c r="I3" s="7" t="s">
        <v>56</v>
      </c>
      <c r="J3" s="18" t="s">
        <v>66</v>
      </c>
      <c r="K3" s="14" t="s">
        <v>64</v>
      </c>
      <c r="L3" s="7" t="s">
        <v>57</v>
      </c>
      <c r="M3" s="18" t="s">
        <v>66</v>
      </c>
      <c r="N3" s="14" t="s">
        <v>64</v>
      </c>
      <c r="O3" s="7" t="s">
        <v>58</v>
      </c>
      <c r="P3" s="18" t="s">
        <v>66</v>
      </c>
      <c r="Q3" s="14" t="s">
        <v>64</v>
      </c>
      <c r="R3" s="7" t="s">
        <v>59</v>
      </c>
      <c r="S3" s="18" t="s">
        <v>66</v>
      </c>
      <c r="T3" s="14" t="s">
        <v>64</v>
      </c>
      <c r="U3" s="7" t="s">
        <v>60</v>
      </c>
      <c r="V3" s="18" t="s">
        <v>67</v>
      </c>
      <c r="W3" s="14" t="s">
        <v>65</v>
      </c>
      <c r="X3" s="7" t="s">
        <v>61</v>
      </c>
      <c r="Y3" s="18" t="s">
        <v>66</v>
      </c>
      <c r="Z3" s="14" t="s">
        <v>64</v>
      </c>
      <c r="AA3" s="9">
        <f>SUM(AA4:AA25)</f>
        <v>0</v>
      </c>
    </row>
    <row r="4" spans="1:33" ht="15.75" thickBot="1" x14ac:dyDescent="0.3">
      <c r="A4" s="67" t="s">
        <v>151</v>
      </c>
      <c r="B4" s="67" t="s">
        <v>145</v>
      </c>
      <c r="C4" s="68"/>
      <c r="D4" s="69" t="str">
        <f>IF(C4=0," ",(INT(LEFT(C4,1))))</f>
        <v xml:space="preserve"> </v>
      </c>
      <c r="E4" s="70">
        <f>IF(C4=0,0,(INT(RIGHT(C4,2))))</f>
        <v>0</v>
      </c>
      <c r="F4" s="71"/>
      <c r="G4" s="72" t="str">
        <f>IF(F4=0," ",(INT(LEFT(F4,1))))</f>
        <v xml:space="preserve"> </v>
      </c>
      <c r="H4" s="70">
        <f t="shared" ref="H4:H24" si="0">IF(F4=0,0,(INT(RIGHT(F4,2))))</f>
        <v>0</v>
      </c>
      <c r="I4" s="68"/>
      <c r="J4" s="69" t="str">
        <f>IF(I4=0," ",(INT(LEFT(I4))))</f>
        <v xml:space="preserve"> </v>
      </c>
      <c r="K4" s="70">
        <f>IF(I4=0,0,(INT(RIGHT(I4,2))))</f>
        <v>0</v>
      </c>
      <c r="L4" s="71"/>
      <c r="M4" s="69" t="str">
        <f>IF(L4=0," ",(INT(LEFT(L4,1))))</f>
        <v xml:space="preserve"> </v>
      </c>
      <c r="N4" s="70">
        <f>IF(L4=0,0,(INT(RIGHT(L4,2))))</f>
        <v>0</v>
      </c>
      <c r="O4" s="68"/>
      <c r="P4" s="69" t="str">
        <f>IF(O4=0," ",(INT(LEFT(O4,1))))</f>
        <v xml:space="preserve"> </v>
      </c>
      <c r="Q4" s="70">
        <f t="shared" ref="Q4:Q24" si="1">IF(O4=0,0,(INT(RIGHT(O4,2))))</f>
        <v>0</v>
      </c>
      <c r="R4" s="71"/>
      <c r="S4" s="73" t="str">
        <f>IF(R4=0," ",(INT(LEFT(R4,1))))</f>
        <v xml:space="preserve"> </v>
      </c>
      <c r="T4" s="74">
        <f t="shared" ref="T4:T24" si="2">IF(R4=0,0,(INT(RIGHT(R4,2))))</f>
        <v>0</v>
      </c>
      <c r="U4" s="68"/>
      <c r="V4" s="69" t="str">
        <f>IF(U4=0," ",(INT(LEFT(U4,1))))</f>
        <v xml:space="preserve"> </v>
      </c>
      <c r="W4" s="70">
        <f>IF(U4=0,0,(INT(RIGHT(U4,2))))</f>
        <v>0</v>
      </c>
      <c r="X4" s="71"/>
      <c r="Y4" s="69" t="str">
        <f>IF(X4=0," ",(INT(LEFT(X4,1))))</f>
        <v xml:space="preserve"> </v>
      </c>
      <c r="Z4" s="75">
        <f>IF(X4=0,0,(INT(RIGHT(X4,2))))</f>
        <v>0</v>
      </c>
      <c r="AA4" s="76">
        <f t="shared" ref="AA4:AA25" si="3">(E4+H4+K4+N4+Q4+T4+W4+Z4)*1</f>
        <v>0</v>
      </c>
    </row>
    <row r="5" spans="1:33" ht="15.75" thickBot="1" x14ac:dyDescent="0.3">
      <c r="A5" s="77" t="s">
        <v>1</v>
      </c>
      <c r="B5" s="77" t="s">
        <v>17</v>
      </c>
      <c r="C5" s="78"/>
      <c r="D5" s="79" t="str">
        <f t="shared" ref="D5:D23" si="4">IF(C5=0," ",(INT(LEFT(C5,1))))</f>
        <v xml:space="preserve"> </v>
      </c>
      <c r="E5" s="80">
        <f t="shared" ref="E5:E8" si="5">IF(C5=0,0,(INT(RIGHT(C5,2))))</f>
        <v>0</v>
      </c>
      <c r="F5" s="81"/>
      <c r="G5" s="79" t="str">
        <f t="shared" ref="G5:G24" si="6">IF(F5=0," ",(INT(LEFT(F5,1))))</f>
        <v xml:space="preserve"> </v>
      </c>
      <c r="H5" s="80">
        <f t="shared" si="0"/>
        <v>0</v>
      </c>
      <c r="I5" s="78"/>
      <c r="J5" s="79" t="str">
        <f t="shared" ref="J5:J24" si="7">IF(I5=0," ",(INT(LEFT(I5))))</f>
        <v xml:space="preserve"> </v>
      </c>
      <c r="K5" s="80">
        <f t="shared" ref="K5:K24" si="8">IF(I5=0,0,(INT(RIGHT(I5,2))))</f>
        <v>0</v>
      </c>
      <c r="L5" s="81"/>
      <c r="M5" s="79" t="str">
        <f t="shared" ref="M5:M24" si="9">IF(L5=0," ",(INT(LEFT(L5,1))))</f>
        <v xml:space="preserve"> </v>
      </c>
      <c r="N5" s="80">
        <f t="shared" ref="N5:N22" si="10">IF(L5=0,0,(INT(RIGHT(L5,2))))</f>
        <v>0</v>
      </c>
      <c r="O5" s="78"/>
      <c r="P5" s="79" t="str">
        <f t="shared" ref="P5:P24" si="11">IF(O5=0," ",(INT(LEFT(O5,1))))</f>
        <v xml:space="preserve"> </v>
      </c>
      <c r="Q5" s="80">
        <f t="shared" si="1"/>
        <v>0</v>
      </c>
      <c r="R5" s="81"/>
      <c r="S5" s="79" t="str">
        <f t="shared" ref="S5:S24" si="12">IF(R5=0," ",(INT(LEFT(R5,1))))</f>
        <v xml:space="preserve"> </v>
      </c>
      <c r="T5" s="82">
        <f t="shared" si="2"/>
        <v>0</v>
      </c>
      <c r="U5" s="78"/>
      <c r="V5" s="79" t="str">
        <f t="shared" ref="V5:V24" si="13">IF(U5=0," ",(INT(LEFT(U5,1))))</f>
        <v xml:space="preserve"> </v>
      </c>
      <c r="W5" s="80">
        <f t="shared" ref="W5:W23" si="14">IF(U5=0,0,(INT(RIGHT(U5,2))))</f>
        <v>0</v>
      </c>
      <c r="X5" s="81"/>
      <c r="Y5" s="69" t="str">
        <f t="shared" ref="Y5:Y25" si="15">IF(X5=0," ",(INT(LEFT(X5,1))))</f>
        <v xml:space="preserve"> </v>
      </c>
      <c r="Z5" s="75">
        <f t="shared" ref="Z5:Z18" si="16">IF(X5=0,0,(INT(RIGHT(X5,2))))</f>
        <v>0</v>
      </c>
      <c r="AA5" s="83">
        <f t="shared" si="3"/>
        <v>0</v>
      </c>
    </row>
    <row r="6" spans="1:33" ht="14.45" customHeight="1" thickBot="1" x14ac:dyDescent="0.3">
      <c r="A6" s="84" t="s">
        <v>2</v>
      </c>
      <c r="B6" s="84" t="s">
        <v>18</v>
      </c>
      <c r="C6" s="78"/>
      <c r="D6" s="79" t="str">
        <f t="shared" si="4"/>
        <v xml:space="preserve"> </v>
      </c>
      <c r="E6" s="80">
        <f t="shared" si="5"/>
        <v>0</v>
      </c>
      <c r="F6" s="81"/>
      <c r="G6" s="79" t="str">
        <f t="shared" si="6"/>
        <v xml:space="preserve"> </v>
      </c>
      <c r="H6" s="80">
        <f t="shared" si="0"/>
        <v>0</v>
      </c>
      <c r="I6" s="78"/>
      <c r="J6" s="79" t="str">
        <f t="shared" si="7"/>
        <v xml:space="preserve"> </v>
      </c>
      <c r="K6" s="80">
        <f t="shared" si="8"/>
        <v>0</v>
      </c>
      <c r="L6" s="81"/>
      <c r="M6" s="79" t="str">
        <f t="shared" si="9"/>
        <v xml:space="preserve"> </v>
      </c>
      <c r="N6" s="80">
        <f t="shared" si="10"/>
        <v>0</v>
      </c>
      <c r="O6" s="78"/>
      <c r="P6" s="79" t="str">
        <f t="shared" si="11"/>
        <v xml:space="preserve"> </v>
      </c>
      <c r="Q6" s="80">
        <f t="shared" si="1"/>
        <v>0</v>
      </c>
      <c r="R6" s="81"/>
      <c r="S6" s="79" t="str">
        <f t="shared" si="12"/>
        <v xml:space="preserve"> </v>
      </c>
      <c r="T6" s="82">
        <f t="shared" si="2"/>
        <v>0</v>
      </c>
      <c r="U6" s="78"/>
      <c r="V6" s="79" t="str">
        <f t="shared" si="13"/>
        <v xml:space="preserve"> </v>
      </c>
      <c r="W6" s="80">
        <f t="shared" si="14"/>
        <v>0</v>
      </c>
      <c r="X6" s="81"/>
      <c r="Y6" s="69" t="str">
        <f t="shared" si="15"/>
        <v xml:space="preserve"> </v>
      </c>
      <c r="Z6" s="75">
        <f t="shared" si="16"/>
        <v>0</v>
      </c>
      <c r="AA6" s="83">
        <f t="shared" si="3"/>
        <v>0</v>
      </c>
    </row>
    <row r="7" spans="1:33" ht="14.45" customHeight="1" thickBot="1" x14ac:dyDescent="0.3">
      <c r="A7" s="77" t="s">
        <v>3</v>
      </c>
      <c r="B7" s="77" t="s">
        <v>19</v>
      </c>
      <c r="C7" s="78"/>
      <c r="D7" s="79" t="str">
        <f t="shared" si="4"/>
        <v xml:space="preserve"> </v>
      </c>
      <c r="E7" s="80">
        <f t="shared" si="5"/>
        <v>0</v>
      </c>
      <c r="F7" s="81"/>
      <c r="G7" s="79" t="str">
        <f t="shared" si="6"/>
        <v xml:space="preserve"> </v>
      </c>
      <c r="H7" s="80">
        <f t="shared" si="0"/>
        <v>0</v>
      </c>
      <c r="I7" s="78"/>
      <c r="J7" s="79" t="str">
        <f t="shared" si="7"/>
        <v xml:space="preserve"> </v>
      </c>
      <c r="K7" s="80">
        <f t="shared" si="8"/>
        <v>0</v>
      </c>
      <c r="L7" s="81"/>
      <c r="M7" s="79" t="str">
        <f t="shared" si="9"/>
        <v xml:space="preserve"> </v>
      </c>
      <c r="N7" s="80">
        <f t="shared" si="10"/>
        <v>0</v>
      </c>
      <c r="O7" s="78"/>
      <c r="P7" s="79" t="str">
        <f t="shared" si="11"/>
        <v xml:space="preserve"> </v>
      </c>
      <c r="Q7" s="80">
        <f t="shared" si="1"/>
        <v>0</v>
      </c>
      <c r="R7" s="81"/>
      <c r="S7" s="79" t="str">
        <f t="shared" si="12"/>
        <v xml:space="preserve"> </v>
      </c>
      <c r="T7" s="82">
        <f t="shared" si="2"/>
        <v>0</v>
      </c>
      <c r="U7" s="78"/>
      <c r="V7" s="79" t="str">
        <f t="shared" si="13"/>
        <v xml:space="preserve"> </v>
      </c>
      <c r="W7" s="80">
        <f t="shared" si="14"/>
        <v>0</v>
      </c>
      <c r="X7" s="81"/>
      <c r="Y7" s="69" t="str">
        <f t="shared" si="15"/>
        <v xml:space="preserve"> </v>
      </c>
      <c r="Z7" s="75">
        <f t="shared" si="16"/>
        <v>0</v>
      </c>
      <c r="AA7" s="83">
        <f t="shared" si="3"/>
        <v>0</v>
      </c>
    </row>
    <row r="8" spans="1:33" ht="14.45" customHeight="1" thickBot="1" x14ac:dyDescent="0.3">
      <c r="A8" s="84" t="s">
        <v>15</v>
      </c>
      <c r="B8" s="84" t="s">
        <v>29</v>
      </c>
      <c r="C8" s="78"/>
      <c r="D8" s="79" t="str">
        <f t="shared" si="4"/>
        <v xml:space="preserve"> </v>
      </c>
      <c r="E8" s="80">
        <f t="shared" si="5"/>
        <v>0</v>
      </c>
      <c r="F8" s="81"/>
      <c r="G8" s="79" t="str">
        <f t="shared" si="6"/>
        <v xml:space="preserve"> </v>
      </c>
      <c r="H8" s="80">
        <f t="shared" si="0"/>
        <v>0</v>
      </c>
      <c r="I8" s="78"/>
      <c r="J8" s="79" t="str">
        <f t="shared" si="7"/>
        <v xml:space="preserve"> </v>
      </c>
      <c r="K8" s="80">
        <f t="shared" si="8"/>
        <v>0</v>
      </c>
      <c r="L8" s="81"/>
      <c r="M8" s="79" t="str">
        <f t="shared" si="9"/>
        <v xml:space="preserve"> </v>
      </c>
      <c r="N8" s="80">
        <f t="shared" si="10"/>
        <v>0</v>
      </c>
      <c r="O8" s="78"/>
      <c r="P8" s="79" t="str">
        <f t="shared" si="11"/>
        <v xml:space="preserve"> </v>
      </c>
      <c r="Q8" s="80">
        <f t="shared" si="1"/>
        <v>0</v>
      </c>
      <c r="R8" s="81"/>
      <c r="S8" s="79" t="str">
        <f t="shared" si="12"/>
        <v xml:space="preserve"> </v>
      </c>
      <c r="T8" s="82">
        <f t="shared" si="2"/>
        <v>0</v>
      </c>
      <c r="U8" s="78"/>
      <c r="V8" s="79" t="str">
        <f t="shared" si="13"/>
        <v xml:space="preserve"> </v>
      </c>
      <c r="W8" s="80">
        <f t="shared" si="14"/>
        <v>0</v>
      </c>
      <c r="X8" s="81"/>
      <c r="Y8" s="69" t="str">
        <f t="shared" si="15"/>
        <v xml:space="preserve"> </v>
      </c>
      <c r="Z8" s="75">
        <f t="shared" si="16"/>
        <v>0</v>
      </c>
      <c r="AA8" s="83">
        <f>(E8+H8+K8+N8+Q8+T8+W8+Z8)*1</f>
        <v>0</v>
      </c>
    </row>
    <row r="9" spans="1:33" ht="14.45" customHeight="1" thickBot="1" x14ac:dyDescent="0.3">
      <c r="A9" s="84" t="s">
        <v>220</v>
      </c>
      <c r="B9" s="84" t="s">
        <v>29</v>
      </c>
      <c r="C9" s="78"/>
      <c r="D9" s="79" t="str">
        <f t="shared" ref="D9" si="17">IF(C9=0," ",(INT(LEFT(C9,1))))</f>
        <v xml:space="preserve"> </v>
      </c>
      <c r="E9" s="80">
        <f t="shared" ref="E9" si="18">IF(C9=0,0,(INT(RIGHT(C9,2))))</f>
        <v>0</v>
      </c>
      <c r="F9" s="81"/>
      <c r="G9" s="79" t="str">
        <f t="shared" ref="G9" si="19">IF(F9=0," ",(INT(LEFT(F9,1))))</f>
        <v xml:space="preserve"> </v>
      </c>
      <c r="H9" s="80">
        <f t="shared" ref="H9" si="20">IF(F9=0,0,(INT(RIGHT(F9,2))))</f>
        <v>0</v>
      </c>
      <c r="I9" s="78"/>
      <c r="J9" s="79" t="str">
        <f t="shared" ref="J9" si="21">IF(I9=0," ",(INT(LEFT(I9))))</f>
        <v xml:space="preserve"> </v>
      </c>
      <c r="K9" s="80">
        <f t="shared" ref="K9" si="22">IF(I9=0,0,(INT(RIGHT(I9,2))))</f>
        <v>0</v>
      </c>
      <c r="L9" s="81"/>
      <c r="M9" s="79" t="str">
        <f t="shared" ref="M9" si="23">IF(L9=0," ",(INT(LEFT(L9,1))))</f>
        <v xml:space="preserve"> </v>
      </c>
      <c r="N9" s="80">
        <f t="shared" ref="N9" si="24">IF(L9=0,0,(INT(RIGHT(L9,2))))</f>
        <v>0</v>
      </c>
      <c r="O9" s="78"/>
      <c r="P9" s="79" t="str">
        <f t="shared" ref="P9" si="25">IF(O9=0," ",(INT(LEFT(O9,1))))</f>
        <v xml:space="preserve"> </v>
      </c>
      <c r="Q9" s="80">
        <f t="shared" ref="Q9" si="26">IF(O9=0,0,(INT(RIGHT(O9,2))))</f>
        <v>0</v>
      </c>
      <c r="R9" s="81"/>
      <c r="S9" s="79" t="str">
        <f t="shared" ref="S9" si="27">IF(R9=0," ",(INT(LEFT(R9,1))))</f>
        <v xml:space="preserve"> </v>
      </c>
      <c r="T9" s="82">
        <f t="shared" ref="T9" si="28">IF(R9=0,0,(INT(RIGHT(R9,2))))</f>
        <v>0</v>
      </c>
      <c r="U9" s="78"/>
      <c r="V9" s="79" t="str">
        <f t="shared" ref="V9:V10" si="29">IF(U9=0," ",(INT(LEFT(U9,1))))</f>
        <v xml:space="preserve"> </v>
      </c>
      <c r="W9" s="80">
        <f t="shared" ref="W9:W10" si="30">IF(U9=0,0,(INT(RIGHT(U9,2))))</f>
        <v>0</v>
      </c>
      <c r="X9" s="81"/>
      <c r="Y9" s="69" t="str">
        <f t="shared" si="15"/>
        <v xml:space="preserve"> </v>
      </c>
      <c r="Z9" s="75">
        <f t="shared" ref="Z9" si="31">IF(X9=0,0,(INT(RIGHT(X9,2))))</f>
        <v>0</v>
      </c>
      <c r="AA9" s="83">
        <f t="shared" si="3"/>
        <v>0</v>
      </c>
    </row>
    <row r="10" spans="1:33" ht="14.45" customHeight="1" thickBot="1" x14ac:dyDescent="0.3">
      <c r="A10" s="84" t="s">
        <v>42</v>
      </c>
      <c r="B10" s="77"/>
      <c r="C10" s="78"/>
      <c r="D10" s="79" t="str">
        <f t="shared" si="4"/>
        <v xml:space="preserve"> </v>
      </c>
      <c r="E10" s="80">
        <f t="shared" ref="E10:E24" si="32">IF(C10=0,0,(INT(RIGHT(C10,2))))</f>
        <v>0</v>
      </c>
      <c r="F10" s="81"/>
      <c r="G10" s="79" t="str">
        <f t="shared" si="6"/>
        <v xml:space="preserve"> </v>
      </c>
      <c r="H10" s="80">
        <f t="shared" si="0"/>
        <v>0</v>
      </c>
      <c r="I10" s="78"/>
      <c r="J10" s="79" t="str">
        <f t="shared" si="7"/>
        <v xml:space="preserve"> </v>
      </c>
      <c r="K10" s="80">
        <f t="shared" si="8"/>
        <v>0</v>
      </c>
      <c r="L10" s="81"/>
      <c r="M10" s="79" t="str">
        <f t="shared" si="9"/>
        <v xml:space="preserve"> </v>
      </c>
      <c r="N10" s="80">
        <f t="shared" si="10"/>
        <v>0</v>
      </c>
      <c r="O10" s="78"/>
      <c r="P10" s="79" t="str">
        <f t="shared" si="11"/>
        <v xml:space="preserve"> </v>
      </c>
      <c r="Q10" s="80">
        <f t="shared" si="1"/>
        <v>0</v>
      </c>
      <c r="R10" s="81"/>
      <c r="S10" s="79" t="str">
        <f t="shared" si="12"/>
        <v xml:space="preserve"> </v>
      </c>
      <c r="T10" s="82">
        <f t="shared" si="2"/>
        <v>0</v>
      </c>
      <c r="U10" s="78"/>
      <c r="V10" s="79" t="str">
        <f t="shared" si="29"/>
        <v xml:space="preserve"> </v>
      </c>
      <c r="W10" s="80">
        <f t="shared" si="30"/>
        <v>0</v>
      </c>
      <c r="X10" s="81"/>
      <c r="Y10" s="69" t="str">
        <f t="shared" si="15"/>
        <v xml:space="preserve"> </v>
      </c>
      <c r="Z10" s="75">
        <f t="shared" si="16"/>
        <v>0</v>
      </c>
      <c r="AA10" s="83">
        <f t="shared" si="3"/>
        <v>0</v>
      </c>
    </row>
    <row r="11" spans="1:33" ht="14.45" customHeight="1" thickBot="1" x14ac:dyDescent="0.3">
      <c r="A11" s="84" t="s">
        <v>4</v>
      </c>
      <c r="B11" s="84" t="s">
        <v>20</v>
      </c>
      <c r="C11" s="85"/>
      <c r="D11" s="79" t="str">
        <f t="shared" si="4"/>
        <v xml:space="preserve"> </v>
      </c>
      <c r="E11" s="80">
        <f t="shared" si="32"/>
        <v>0</v>
      </c>
      <c r="F11" s="81"/>
      <c r="G11" s="79" t="str">
        <f t="shared" si="6"/>
        <v xml:space="preserve"> </v>
      </c>
      <c r="H11" s="80">
        <f t="shared" si="0"/>
        <v>0</v>
      </c>
      <c r="I11" s="78"/>
      <c r="J11" s="79" t="str">
        <f t="shared" si="7"/>
        <v xml:space="preserve"> </v>
      </c>
      <c r="K11" s="80">
        <f t="shared" si="8"/>
        <v>0</v>
      </c>
      <c r="L11" s="81"/>
      <c r="M11" s="79" t="str">
        <f t="shared" si="9"/>
        <v xml:space="preserve"> </v>
      </c>
      <c r="N11" s="80">
        <f t="shared" si="10"/>
        <v>0</v>
      </c>
      <c r="O11" s="78"/>
      <c r="P11" s="79" t="str">
        <f t="shared" si="11"/>
        <v xml:space="preserve"> </v>
      </c>
      <c r="Q11" s="80">
        <f t="shared" si="1"/>
        <v>0</v>
      </c>
      <c r="R11" s="81"/>
      <c r="S11" s="79" t="str">
        <f t="shared" si="12"/>
        <v xml:space="preserve"> </v>
      </c>
      <c r="T11" s="82">
        <f>IF(R11=0,0,(INT(RIGHT(R11,2))))</f>
        <v>0</v>
      </c>
      <c r="U11" s="78"/>
      <c r="V11" s="79" t="str">
        <f t="shared" si="13"/>
        <v xml:space="preserve"> </v>
      </c>
      <c r="W11" s="80">
        <f t="shared" si="14"/>
        <v>0</v>
      </c>
      <c r="X11" s="81"/>
      <c r="Y11" s="69" t="str">
        <f t="shared" si="15"/>
        <v xml:space="preserve"> </v>
      </c>
      <c r="Z11" s="75">
        <f t="shared" si="16"/>
        <v>0</v>
      </c>
      <c r="AA11" s="83">
        <f>(E11+H11+K11+N11+Q11+T11+W11+Z11)*1</f>
        <v>0</v>
      </c>
    </row>
    <row r="12" spans="1:33" ht="14.45" customHeight="1" thickBot="1" x14ac:dyDescent="0.3">
      <c r="A12" s="84" t="s">
        <v>6</v>
      </c>
      <c r="B12" s="84" t="s">
        <v>22</v>
      </c>
      <c r="C12" s="78"/>
      <c r="D12" s="79" t="str">
        <f t="shared" si="4"/>
        <v xml:space="preserve"> </v>
      </c>
      <c r="E12" s="80">
        <f t="shared" si="32"/>
        <v>0</v>
      </c>
      <c r="F12" s="81"/>
      <c r="G12" s="79" t="str">
        <f t="shared" si="6"/>
        <v xml:space="preserve"> </v>
      </c>
      <c r="H12" s="80">
        <f t="shared" si="0"/>
        <v>0</v>
      </c>
      <c r="I12" s="78"/>
      <c r="J12" s="79" t="str">
        <f t="shared" si="7"/>
        <v xml:space="preserve"> </v>
      </c>
      <c r="K12" s="80">
        <f t="shared" si="8"/>
        <v>0</v>
      </c>
      <c r="L12" s="81"/>
      <c r="M12" s="79" t="str">
        <f t="shared" si="9"/>
        <v xml:space="preserve"> </v>
      </c>
      <c r="N12" s="80">
        <f t="shared" si="10"/>
        <v>0</v>
      </c>
      <c r="O12" s="78"/>
      <c r="P12" s="79" t="str">
        <f t="shared" si="11"/>
        <v xml:space="preserve"> </v>
      </c>
      <c r="Q12" s="80">
        <f t="shared" si="1"/>
        <v>0</v>
      </c>
      <c r="R12" s="81"/>
      <c r="S12" s="79" t="str">
        <f t="shared" si="12"/>
        <v xml:space="preserve"> </v>
      </c>
      <c r="T12" s="82">
        <f t="shared" si="2"/>
        <v>0</v>
      </c>
      <c r="U12" s="78"/>
      <c r="V12" s="79" t="str">
        <f t="shared" si="13"/>
        <v xml:space="preserve"> </v>
      </c>
      <c r="W12" s="80">
        <f t="shared" si="14"/>
        <v>0</v>
      </c>
      <c r="X12" s="81"/>
      <c r="Y12" s="69" t="str">
        <f t="shared" si="15"/>
        <v xml:space="preserve"> </v>
      </c>
      <c r="Z12" s="75">
        <f t="shared" si="16"/>
        <v>0</v>
      </c>
      <c r="AA12" s="83">
        <f t="shared" si="3"/>
        <v>0</v>
      </c>
    </row>
    <row r="13" spans="1:33" ht="14.45" customHeight="1" thickBot="1" x14ac:dyDescent="0.3">
      <c r="A13" s="84" t="s">
        <v>214</v>
      </c>
      <c r="B13" s="84" t="s">
        <v>43</v>
      </c>
      <c r="C13" s="78"/>
      <c r="D13" s="79" t="str">
        <f t="shared" si="4"/>
        <v xml:space="preserve"> </v>
      </c>
      <c r="E13" s="80">
        <f t="shared" si="32"/>
        <v>0</v>
      </c>
      <c r="F13" s="81"/>
      <c r="G13" s="79" t="str">
        <f t="shared" si="6"/>
        <v xml:space="preserve"> </v>
      </c>
      <c r="H13" s="80">
        <f t="shared" si="0"/>
        <v>0</v>
      </c>
      <c r="I13" s="78"/>
      <c r="J13" s="79" t="str">
        <f t="shared" si="7"/>
        <v xml:space="preserve"> </v>
      </c>
      <c r="K13" s="80">
        <f t="shared" si="8"/>
        <v>0</v>
      </c>
      <c r="L13" s="81"/>
      <c r="M13" s="79" t="str">
        <f t="shared" si="9"/>
        <v xml:space="preserve"> </v>
      </c>
      <c r="N13" s="80">
        <f t="shared" si="10"/>
        <v>0</v>
      </c>
      <c r="O13" s="78"/>
      <c r="P13" s="79" t="str">
        <f t="shared" si="11"/>
        <v xml:space="preserve"> </v>
      </c>
      <c r="Q13" s="80">
        <f t="shared" si="1"/>
        <v>0</v>
      </c>
      <c r="R13" s="81"/>
      <c r="S13" s="79" t="str">
        <f t="shared" si="12"/>
        <v xml:space="preserve"> </v>
      </c>
      <c r="T13" s="82">
        <f t="shared" si="2"/>
        <v>0</v>
      </c>
      <c r="U13" s="78"/>
      <c r="V13" s="79" t="str">
        <f t="shared" si="13"/>
        <v xml:space="preserve"> </v>
      </c>
      <c r="W13" s="80">
        <f t="shared" si="14"/>
        <v>0</v>
      </c>
      <c r="X13" s="81"/>
      <c r="Y13" s="69" t="str">
        <f t="shared" si="15"/>
        <v xml:space="preserve"> </v>
      </c>
      <c r="Z13" s="75">
        <f t="shared" si="16"/>
        <v>0</v>
      </c>
      <c r="AA13" s="83">
        <f t="shared" si="3"/>
        <v>0</v>
      </c>
      <c r="AC13" s="178" t="s">
        <v>243</v>
      </c>
      <c r="AD13" s="179"/>
      <c r="AE13" s="179"/>
      <c r="AF13" s="179"/>
      <c r="AG13" s="180"/>
    </row>
    <row r="14" spans="1:33" ht="14.45" customHeight="1" thickBot="1" x14ac:dyDescent="0.3">
      <c r="A14" s="84" t="s">
        <v>7</v>
      </c>
      <c r="B14" s="84" t="s">
        <v>44</v>
      </c>
      <c r="C14" s="78"/>
      <c r="D14" s="79" t="str">
        <f t="shared" si="4"/>
        <v xml:space="preserve"> </v>
      </c>
      <c r="E14" s="80">
        <f t="shared" si="32"/>
        <v>0</v>
      </c>
      <c r="F14" s="81"/>
      <c r="G14" s="79" t="str">
        <f t="shared" si="6"/>
        <v xml:space="preserve"> </v>
      </c>
      <c r="H14" s="80">
        <f t="shared" si="0"/>
        <v>0</v>
      </c>
      <c r="I14" s="78"/>
      <c r="J14" s="79" t="str">
        <f t="shared" si="7"/>
        <v xml:space="preserve"> </v>
      </c>
      <c r="K14" s="80">
        <f t="shared" si="8"/>
        <v>0</v>
      </c>
      <c r="L14" s="81"/>
      <c r="M14" s="79" t="str">
        <f t="shared" si="9"/>
        <v xml:space="preserve"> </v>
      </c>
      <c r="N14" s="80">
        <f t="shared" si="10"/>
        <v>0</v>
      </c>
      <c r="O14" s="78"/>
      <c r="P14" s="79" t="str">
        <f t="shared" si="11"/>
        <v xml:space="preserve"> </v>
      </c>
      <c r="Q14" s="80">
        <f t="shared" si="1"/>
        <v>0</v>
      </c>
      <c r="R14" s="81"/>
      <c r="S14" s="79" t="str">
        <f t="shared" si="12"/>
        <v xml:space="preserve"> </v>
      </c>
      <c r="T14" s="82">
        <f t="shared" si="2"/>
        <v>0</v>
      </c>
      <c r="U14" s="78"/>
      <c r="V14" s="79" t="str">
        <f t="shared" si="13"/>
        <v xml:space="preserve"> </v>
      </c>
      <c r="W14" s="80">
        <f t="shared" si="14"/>
        <v>0</v>
      </c>
      <c r="X14" s="81"/>
      <c r="Y14" s="69" t="str">
        <f t="shared" si="15"/>
        <v xml:space="preserve"> </v>
      </c>
      <c r="Z14" s="75">
        <f t="shared" si="16"/>
        <v>0</v>
      </c>
      <c r="AA14" s="83">
        <f t="shared" si="3"/>
        <v>0</v>
      </c>
      <c r="AC14" s="181"/>
      <c r="AD14" s="182"/>
      <c r="AE14" s="182"/>
      <c r="AF14" s="182"/>
      <c r="AG14" s="183"/>
    </row>
    <row r="15" spans="1:33" ht="14.45" customHeight="1" thickBot="1" x14ac:dyDescent="0.3">
      <c r="A15" s="84" t="s">
        <v>9</v>
      </c>
      <c r="B15" s="84" t="s">
        <v>24</v>
      </c>
      <c r="C15" s="78"/>
      <c r="D15" s="79" t="str">
        <f t="shared" si="4"/>
        <v xml:space="preserve"> </v>
      </c>
      <c r="E15" s="80">
        <f t="shared" si="32"/>
        <v>0</v>
      </c>
      <c r="F15" s="81"/>
      <c r="G15" s="79" t="str">
        <f t="shared" si="6"/>
        <v xml:space="preserve"> </v>
      </c>
      <c r="H15" s="80">
        <f t="shared" si="0"/>
        <v>0</v>
      </c>
      <c r="I15" s="78"/>
      <c r="J15" s="79" t="str">
        <f t="shared" si="7"/>
        <v xml:space="preserve"> </v>
      </c>
      <c r="K15" s="80">
        <f t="shared" si="8"/>
        <v>0</v>
      </c>
      <c r="L15" s="81"/>
      <c r="M15" s="79" t="str">
        <f t="shared" si="9"/>
        <v xml:space="preserve"> </v>
      </c>
      <c r="N15" s="80">
        <f t="shared" si="10"/>
        <v>0</v>
      </c>
      <c r="O15" s="78"/>
      <c r="P15" s="79" t="str">
        <f t="shared" si="11"/>
        <v xml:space="preserve"> </v>
      </c>
      <c r="Q15" s="80">
        <f t="shared" si="1"/>
        <v>0</v>
      </c>
      <c r="R15" s="81"/>
      <c r="S15" s="79" t="str">
        <f t="shared" si="12"/>
        <v xml:space="preserve"> </v>
      </c>
      <c r="T15" s="82">
        <f t="shared" si="2"/>
        <v>0</v>
      </c>
      <c r="U15" s="78"/>
      <c r="V15" s="79" t="str">
        <f t="shared" si="13"/>
        <v xml:space="preserve"> </v>
      </c>
      <c r="W15" s="80">
        <f t="shared" si="14"/>
        <v>0</v>
      </c>
      <c r="X15" s="81"/>
      <c r="Y15" s="69" t="str">
        <f t="shared" si="15"/>
        <v xml:space="preserve"> </v>
      </c>
      <c r="Z15" s="75">
        <f t="shared" si="16"/>
        <v>0</v>
      </c>
      <c r="AA15" s="83">
        <f t="shared" si="3"/>
        <v>0</v>
      </c>
      <c r="AC15" s="181"/>
      <c r="AD15" s="182"/>
      <c r="AE15" s="182"/>
      <c r="AF15" s="182"/>
      <c r="AG15" s="183"/>
    </row>
    <row r="16" spans="1:33" ht="14.45" customHeight="1" thickBot="1" x14ac:dyDescent="0.3">
      <c r="A16" s="84" t="s">
        <v>88</v>
      </c>
      <c r="B16" s="77"/>
      <c r="C16" s="78"/>
      <c r="D16" s="79" t="str">
        <f t="shared" si="4"/>
        <v xml:space="preserve"> </v>
      </c>
      <c r="E16" s="80">
        <f t="shared" si="32"/>
        <v>0</v>
      </c>
      <c r="F16" s="81"/>
      <c r="G16" s="79" t="str">
        <f t="shared" si="6"/>
        <v xml:space="preserve"> </v>
      </c>
      <c r="H16" s="82">
        <f t="shared" si="0"/>
        <v>0</v>
      </c>
      <c r="I16" s="78"/>
      <c r="J16" s="79" t="str">
        <f t="shared" si="7"/>
        <v xml:space="preserve"> </v>
      </c>
      <c r="K16" s="82">
        <f t="shared" si="8"/>
        <v>0</v>
      </c>
      <c r="L16" s="81"/>
      <c r="M16" s="79" t="str">
        <f t="shared" si="9"/>
        <v xml:space="preserve"> </v>
      </c>
      <c r="N16" s="82">
        <f t="shared" si="10"/>
        <v>0</v>
      </c>
      <c r="O16" s="78"/>
      <c r="P16" s="79" t="str">
        <f t="shared" si="11"/>
        <v xml:space="preserve"> </v>
      </c>
      <c r="Q16" s="82">
        <f t="shared" si="1"/>
        <v>0</v>
      </c>
      <c r="R16" s="81"/>
      <c r="S16" s="79" t="str">
        <f t="shared" si="12"/>
        <v xml:space="preserve"> </v>
      </c>
      <c r="T16" s="82">
        <f t="shared" si="2"/>
        <v>0</v>
      </c>
      <c r="U16" s="78"/>
      <c r="V16" s="79" t="str">
        <f t="shared" si="13"/>
        <v xml:space="preserve"> </v>
      </c>
      <c r="W16" s="82">
        <f t="shared" si="14"/>
        <v>0</v>
      </c>
      <c r="X16" s="81"/>
      <c r="Y16" s="69" t="str">
        <f t="shared" si="15"/>
        <v xml:space="preserve"> </v>
      </c>
      <c r="Z16" s="75">
        <f t="shared" si="16"/>
        <v>0</v>
      </c>
      <c r="AA16" s="83">
        <f t="shared" si="3"/>
        <v>0</v>
      </c>
      <c r="AC16" s="181"/>
      <c r="AD16" s="182"/>
      <c r="AE16" s="182"/>
      <c r="AF16" s="182"/>
      <c r="AG16" s="183"/>
    </row>
    <row r="17" spans="1:45" ht="14.45" customHeight="1" thickBot="1" x14ac:dyDescent="0.3">
      <c r="A17" s="84" t="s">
        <v>10</v>
      </c>
      <c r="B17" s="77"/>
      <c r="C17" s="78"/>
      <c r="D17" s="79" t="str">
        <f t="shared" si="4"/>
        <v xml:space="preserve"> </v>
      </c>
      <c r="E17" s="80">
        <f t="shared" ref="E17:E21" si="33">IF(C17=0,0,(INT(RIGHT(C17,2))))</f>
        <v>0</v>
      </c>
      <c r="F17" s="81"/>
      <c r="G17" s="79" t="str">
        <f t="shared" si="6"/>
        <v xml:space="preserve"> </v>
      </c>
      <c r="H17" s="80">
        <f t="shared" si="0"/>
        <v>0</v>
      </c>
      <c r="I17" s="78"/>
      <c r="J17" s="79" t="str">
        <f t="shared" si="7"/>
        <v xml:space="preserve"> </v>
      </c>
      <c r="K17" s="80">
        <f t="shared" si="8"/>
        <v>0</v>
      </c>
      <c r="L17" s="81"/>
      <c r="M17" s="79" t="str">
        <f t="shared" si="9"/>
        <v xml:space="preserve"> </v>
      </c>
      <c r="N17" s="80">
        <f t="shared" si="10"/>
        <v>0</v>
      </c>
      <c r="O17" s="78"/>
      <c r="P17" s="79" t="str">
        <f t="shared" si="11"/>
        <v xml:space="preserve"> </v>
      </c>
      <c r="Q17" s="80">
        <f t="shared" si="1"/>
        <v>0</v>
      </c>
      <c r="R17" s="81"/>
      <c r="S17" s="79" t="str">
        <f t="shared" si="12"/>
        <v xml:space="preserve"> </v>
      </c>
      <c r="T17" s="82">
        <f t="shared" si="2"/>
        <v>0</v>
      </c>
      <c r="U17" s="78"/>
      <c r="V17" s="79" t="str">
        <f t="shared" si="13"/>
        <v xml:space="preserve"> </v>
      </c>
      <c r="W17" s="80">
        <f t="shared" si="14"/>
        <v>0</v>
      </c>
      <c r="X17" s="81"/>
      <c r="Y17" s="69" t="str">
        <f t="shared" si="15"/>
        <v xml:space="preserve"> </v>
      </c>
      <c r="Z17" s="75">
        <f t="shared" si="16"/>
        <v>0</v>
      </c>
      <c r="AA17" s="83">
        <f t="shared" si="3"/>
        <v>0</v>
      </c>
      <c r="AC17" s="181"/>
      <c r="AD17" s="182"/>
      <c r="AE17" s="182"/>
      <c r="AF17" s="182"/>
      <c r="AG17" s="183"/>
    </row>
    <row r="18" spans="1:45" ht="14.45" customHeight="1" thickBot="1" x14ac:dyDescent="0.3">
      <c r="A18" s="84" t="s">
        <v>91</v>
      </c>
      <c r="B18" s="77" t="s">
        <v>97</v>
      </c>
      <c r="C18" s="78"/>
      <c r="D18" s="79" t="str">
        <f t="shared" si="4"/>
        <v xml:space="preserve"> </v>
      </c>
      <c r="E18" s="80">
        <f t="shared" si="33"/>
        <v>0</v>
      </c>
      <c r="F18" s="81"/>
      <c r="G18" s="79" t="str">
        <f t="shared" si="6"/>
        <v xml:space="preserve"> </v>
      </c>
      <c r="H18" s="80">
        <f t="shared" si="0"/>
        <v>0</v>
      </c>
      <c r="I18" s="78"/>
      <c r="J18" s="79" t="str">
        <f t="shared" si="7"/>
        <v xml:space="preserve"> </v>
      </c>
      <c r="K18" s="80">
        <f t="shared" si="8"/>
        <v>0</v>
      </c>
      <c r="L18" s="81"/>
      <c r="M18" s="79" t="str">
        <f t="shared" si="9"/>
        <v xml:space="preserve"> </v>
      </c>
      <c r="N18" s="80">
        <f t="shared" si="10"/>
        <v>0</v>
      </c>
      <c r="O18" s="78"/>
      <c r="P18" s="79" t="str">
        <f t="shared" si="11"/>
        <v xml:space="preserve"> </v>
      </c>
      <c r="Q18" s="80">
        <f t="shared" si="1"/>
        <v>0</v>
      </c>
      <c r="R18" s="81"/>
      <c r="S18" s="79" t="str">
        <f t="shared" si="12"/>
        <v xml:space="preserve"> </v>
      </c>
      <c r="T18" s="82">
        <f t="shared" si="2"/>
        <v>0</v>
      </c>
      <c r="U18" s="78"/>
      <c r="V18" s="79" t="str">
        <f t="shared" si="13"/>
        <v xml:space="preserve"> </v>
      </c>
      <c r="W18" s="80">
        <f t="shared" si="14"/>
        <v>0</v>
      </c>
      <c r="X18" s="81"/>
      <c r="Y18" s="69" t="str">
        <f t="shared" si="15"/>
        <v xml:space="preserve"> </v>
      </c>
      <c r="Z18" s="75">
        <f t="shared" si="16"/>
        <v>0</v>
      </c>
      <c r="AA18" s="83">
        <f t="shared" si="3"/>
        <v>0</v>
      </c>
      <c r="AC18" s="181"/>
      <c r="AD18" s="182"/>
      <c r="AE18" s="182"/>
      <c r="AF18" s="182"/>
      <c r="AG18" s="183"/>
    </row>
    <row r="19" spans="1:45" ht="14.45" customHeight="1" thickBot="1" x14ac:dyDescent="0.3">
      <c r="A19" s="84" t="s">
        <v>92</v>
      </c>
      <c r="B19" s="77" t="s">
        <v>98</v>
      </c>
      <c r="C19" s="78"/>
      <c r="D19" s="79" t="str">
        <f t="shared" si="4"/>
        <v xml:space="preserve"> </v>
      </c>
      <c r="E19" s="80">
        <f t="shared" si="33"/>
        <v>0</v>
      </c>
      <c r="F19" s="81"/>
      <c r="G19" s="79" t="str">
        <f t="shared" si="6"/>
        <v xml:space="preserve"> </v>
      </c>
      <c r="H19" s="80">
        <f t="shared" si="0"/>
        <v>0</v>
      </c>
      <c r="I19" s="78"/>
      <c r="J19" s="79" t="str">
        <f t="shared" si="7"/>
        <v xml:space="preserve"> </v>
      </c>
      <c r="K19" s="80">
        <f t="shared" si="8"/>
        <v>0</v>
      </c>
      <c r="L19" s="81"/>
      <c r="M19" s="79" t="str">
        <f t="shared" si="9"/>
        <v xml:space="preserve"> </v>
      </c>
      <c r="N19" s="80">
        <f t="shared" si="10"/>
        <v>0</v>
      </c>
      <c r="O19" s="78"/>
      <c r="P19" s="79" t="str">
        <f t="shared" si="11"/>
        <v xml:space="preserve"> </v>
      </c>
      <c r="Q19" s="80">
        <f t="shared" si="1"/>
        <v>0</v>
      </c>
      <c r="R19" s="81"/>
      <c r="S19" s="79" t="str">
        <f t="shared" si="12"/>
        <v xml:space="preserve"> </v>
      </c>
      <c r="T19" s="82">
        <f t="shared" si="2"/>
        <v>0</v>
      </c>
      <c r="U19" s="78"/>
      <c r="V19" s="79" t="str">
        <f t="shared" si="13"/>
        <v xml:space="preserve"> </v>
      </c>
      <c r="W19" s="80">
        <f t="shared" si="14"/>
        <v>0</v>
      </c>
      <c r="X19" s="81"/>
      <c r="Y19" s="69" t="str">
        <f>IF(X19=0," ",(INT(LEFT(X19,1))))</f>
        <v xml:space="preserve"> </v>
      </c>
      <c r="Z19" s="75">
        <f>IF(X19=0,0,(INT(RIGHT(X19,2))))</f>
        <v>0</v>
      </c>
      <c r="AA19" s="83">
        <f t="shared" si="3"/>
        <v>0</v>
      </c>
      <c r="AC19" s="181"/>
      <c r="AD19" s="182"/>
      <c r="AE19" s="182"/>
      <c r="AF19" s="182"/>
      <c r="AG19" s="183"/>
    </row>
    <row r="20" spans="1:45" ht="14.45" customHeight="1" thickBot="1" x14ac:dyDescent="0.3">
      <c r="A20" s="84" t="s">
        <v>93</v>
      </c>
      <c r="B20" s="77" t="s">
        <v>99</v>
      </c>
      <c r="C20" s="78"/>
      <c r="D20" s="79" t="str">
        <f t="shared" si="4"/>
        <v xml:space="preserve"> </v>
      </c>
      <c r="E20" s="80">
        <f t="shared" si="33"/>
        <v>0</v>
      </c>
      <c r="F20" s="81"/>
      <c r="G20" s="79" t="str">
        <f t="shared" si="6"/>
        <v xml:space="preserve"> </v>
      </c>
      <c r="H20" s="80">
        <f t="shared" si="0"/>
        <v>0</v>
      </c>
      <c r="I20" s="78"/>
      <c r="J20" s="79" t="str">
        <f t="shared" si="7"/>
        <v xml:space="preserve"> </v>
      </c>
      <c r="K20" s="80">
        <f t="shared" si="8"/>
        <v>0</v>
      </c>
      <c r="L20" s="81"/>
      <c r="M20" s="79" t="str">
        <f t="shared" si="9"/>
        <v xml:space="preserve"> </v>
      </c>
      <c r="N20" s="80">
        <f t="shared" si="10"/>
        <v>0</v>
      </c>
      <c r="O20" s="78"/>
      <c r="P20" s="79" t="str">
        <f t="shared" si="11"/>
        <v xml:space="preserve"> </v>
      </c>
      <c r="Q20" s="80">
        <f t="shared" si="1"/>
        <v>0</v>
      </c>
      <c r="R20" s="81"/>
      <c r="S20" s="79" t="str">
        <f t="shared" si="12"/>
        <v xml:space="preserve"> </v>
      </c>
      <c r="T20" s="82">
        <f t="shared" si="2"/>
        <v>0</v>
      </c>
      <c r="U20" s="78"/>
      <c r="V20" s="79" t="str">
        <f t="shared" si="13"/>
        <v xml:space="preserve"> </v>
      </c>
      <c r="W20" s="80">
        <f t="shared" si="14"/>
        <v>0</v>
      </c>
      <c r="X20" s="81"/>
      <c r="Y20" s="69" t="str">
        <f t="shared" si="15"/>
        <v xml:space="preserve"> </v>
      </c>
      <c r="Z20" s="75">
        <f t="shared" ref="Z20:Z25" si="34">IF(X20=0,0,(INT(RIGHT(X20,2))))</f>
        <v>0</v>
      </c>
      <c r="AA20" s="83">
        <f t="shared" si="3"/>
        <v>0</v>
      </c>
      <c r="AC20" s="181"/>
      <c r="AD20" s="182"/>
      <c r="AE20" s="182"/>
      <c r="AF20" s="182"/>
      <c r="AG20" s="183"/>
    </row>
    <row r="21" spans="1:45" ht="14.45" customHeight="1" thickBot="1" x14ac:dyDescent="0.3">
      <c r="A21" s="84" t="s">
        <v>94</v>
      </c>
      <c r="B21" s="84" t="s">
        <v>100</v>
      </c>
      <c r="C21" s="78"/>
      <c r="D21" s="79" t="str">
        <f t="shared" si="4"/>
        <v xml:space="preserve"> </v>
      </c>
      <c r="E21" s="80">
        <f t="shared" si="33"/>
        <v>0</v>
      </c>
      <c r="F21" s="81"/>
      <c r="G21" s="79" t="str">
        <f t="shared" si="6"/>
        <v xml:space="preserve"> </v>
      </c>
      <c r="H21" s="80">
        <f t="shared" si="0"/>
        <v>0</v>
      </c>
      <c r="I21" s="78"/>
      <c r="J21" s="79" t="str">
        <f t="shared" si="7"/>
        <v xml:space="preserve"> </v>
      </c>
      <c r="K21" s="80">
        <f t="shared" si="8"/>
        <v>0</v>
      </c>
      <c r="L21" s="81"/>
      <c r="M21" s="79" t="str">
        <f t="shared" si="9"/>
        <v xml:space="preserve"> </v>
      </c>
      <c r="N21" s="80">
        <f t="shared" si="10"/>
        <v>0</v>
      </c>
      <c r="O21" s="78"/>
      <c r="P21" s="79" t="str">
        <f t="shared" si="11"/>
        <v xml:space="preserve"> </v>
      </c>
      <c r="Q21" s="80">
        <f t="shared" si="1"/>
        <v>0</v>
      </c>
      <c r="R21" s="81"/>
      <c r="S21" s="79" t="str">
        <f t="shared" si="12"/>
        <v xml:space="preserve"> </v>
      </c>
      <c r="T21" s="82">
        <f t="shared" si="2"/>
        <v>0</v>
      </c>
      <c r="U21" s="78"/>
      <c r="V21" s="79" t="str">
        <f t="shared" si="13"/>
        <v xml:space="preserve"> </v>
      </c>
      <c r="W21" s="80">
        <f t="shared" si="14"/>
        <v>0</v>
      </c>
      <c r="X21" s="81"/>
      <c r="Y21" s="69" t="str">
        <f t="shared" si="15"/>
        <v xml:space="preserve"> </v>
      </c>
      <c r="Z21" s="75">
        <f t="shared" si="34"/>
        <v>0</v>
      </c>
      <c r="AA21" s="83">
        <f t="shared" si="3"/>
        <v>0</v>
      </c>
      <c r="AC21" s="181"/>
      <c r="AD21" s="182"/>
      <c r="AE21" s="182"/>
      <c r="AF21" s="182"/>
      <c r="AG21" s="183"/>
    </row>
    <row r="22" spans="1:45" ht="14.45" customHeight="1" thickBot="1" x14ac:dyDescent="0.3">
      <c r="A22" s="84" t="s">
        <v>95</v>
      </c>
      <c r="B22" s="84" t="s">
        <v>101</v>
      </c>
      <c r="C22" s="78"/>
      <c r="D22" s="79" t="str">
        <f t="shared" si="4"/>
        <v xml:space="preserve"> </v>
      </c>
      <c r="E22" s="80">
        <f t="shared" si="32"/>
        <v>0</v>
      </c>
      <c r="F22" s="81"/>
      <c r="G22" s="79" t="str">
        <f t="shared" si="6"/>
        <v xml:space="preserve"> </v>
      </c>
      <c r="H22" s="82">
        <f t="shared" si="0"/>
        <v>0</v>
      </c>
      <c r="I22" s="78"/>
      <c r="J22" s="79" t="str">
        <f t="shared" si="7"/>
        <v xml:space="preserve"> </v>
      </c>
      <c r="K22" s="80">
        <f t="shared" si="8"/>
        <v>0</v>
      </c>
      <c r="L22" s="81"/>
      <c r="M22" s="79" t="str">
        <f t="shared" si="9"/>
        <v xml:space="preserve"> </v>
      </c>
      <c r="N22" s="80">
        <f t="shared" si="10"/>
        <v>0</v>
      </c>
      <c r="O22" s="78"/>
      <c r="P22" s="79" t="str">
        <f t="shared" si="11"/>
        <v xml:space="preserve"> </v>
      </c>
      <c r="Q22" s="80">
        <f t="shared" si="1"/>
        <v>0</v>
      </c>
      <c r="R22" s="81"/>
      <c r="S22" s="79" t="str">
        <f t="shared" si="12"/>
        <v xml:space="preserve"> </v>
      </c>
      <c r="T22" s="82">
        <f t="shared" si="2"/>
        <v>0</v>
      </c>
      <c r="U22" s="78"/>
      <c r="V22" s="79" t="str">
        <f t="shared" si="13"/>
        <v xml:space="preserve"> </v>
      </c>
      <c r="W22" s="80">
        <f t="shared" si="14"/>
        <v>0</v>
      </c>
      <c r="X22" s="81"/>
      <c r="Y22" s="69" t="str">
        <f t="shared" si="15"/>
        <v xml:space="preserve"> </v>
      </c>
      <c r="Z22" s="75">
        <f t="shared" si="34"/>
        <v>0</v>
      </c>
      <c r="AA22" s="83">
        <f t="shared" si="3"/>
        <v>0</v>
      </c>
      <c r="AC22" s="181"/>
      <c r="AD22" s="182"/>
      <c r="AE22" s="182"/>
      <c r="AF22" s="182"/>
      <c r="AG22" s="183"/>
    </row>
    <row r="23" spans="1:45" ht="14.45" customHeight="1" thickBot="1" x14ac:dyDescent="0.3">
      <c r="A23" s="84" t="s">
        <v>35</v>
      </c>
      <c r="B23" s="84" t="s">
        <v>36</v>
      </c>
      <c r="C23" s="78"/>
      <c r="D23" s="79" t="str">
        <f t="shared" si="4"/>
        <v xml:space="preserve"> </v>
      </c>
      <c r="E23" s="80">
        <f t="shared" si="32"/>
        <v>0</v>
      </c>
      <c r="F23" s="81"/>
      <c r="G23" s="79" t="str">
        <f t="shared" si="6"/>
        <v xml:space="preserve"> </v>
      </c>
      <c r="H23" s="82">
        <f t="shared" si="0"/>
        <v>0</v>
      </c>
      <c r="I23" s="78"/>
      <c r="J23" s="79" t="str">
        <f t="shared" si="7"/>
        <v xml:space="preserve"> </v>
      </c>
      <c r="K23" s="80">
        <f t="shared" si="8"/>
        <v>0</v>
      </c>
      <c r="L23" s="81"/>
      <c r="M23" s="79" t="str">
        <f t="shared" si="9"/>
        <v xml:space="preserve"> </v>
      </c>
      <c r="N23" s="82">
        <f t="shared" ref="N23:N37" si="35">IF(L23=0,0,(INT(RIGHT(L23,2))))</f>
        <v>0</v>
      </c>
      <c r="O23" s="78"/>
      <c r="P23" s="79" t="str">
        <f t="shared" si="11"/>
        <v xml:space="preserve"> </v>
      </c>
      <c r="Q23" s="82">
        <f t="shared" si="1"/>
        <v>0</v>
      </c>
      <c r="R23" s="81"/>
      <c r="S23" s="79" t="str">
        <f t="shared" si="12"/>
        <v xml:space="preserve"> </v>
      </c>
      <c r="T23" s="82">
        <f t="shared" si="2"/>
        <v>0</v>
      </c>
      <c r="U23" s="78"/>
      <c r="V23" s="79" t="str">
        <f t="shared" si="13"/>
        <v xml:space="preserve"> </v>
      </c>
      <c r="W23" s="80">
        <f t="shared" si="14"/>
        <v>0</v>
      </c>
      <c r="X23" s="81"/>
      <c r="Y23" s="69" t="str">
        <f t="shared" si="15"/>
        <v xml:space="preserve"> </v>
      </c>
      <c r="Z23" s="75">
        <f t="shared" si="34"/>
        <v>0</v>
      </c>
      <c r="AA23" s="83">
        <f t="shared" si="3"/>
        <v>0</v>
      </c>
      <c r="AC23" s="181"/>
      <c r="AD23" s="182"/>
      <c r="AE23" s="182"/>
      <c r="AF23" s="182"/>
      <c r="AG23" s="183"/>
    </row>
    <row r="24" spans="1:45" ht="14.45" customHeight="1" thickBot="1" x14ac:dyDescent="0.3">
      <c r="A24" s="84" t="s">
        <v>96</v>
      </c>
      <c r="B24" s="84" t="s">
        <v>102</v>
      </c>
      <c r="C24" s="78"/>
      <c r="D24" s="79" t="str">
        <f t="shared" ref="D24:D37" si="36">IF(C24=0," ",(INT(LEFT(C24,1))))</f>
        <v xml:space="preserve"> </v>
      </c>
      <c r="E24" s="80">
        <f t="shared" si="32"/>
        <v>0</v>
      </c>
      <c r="F24" s="81"/>
      <c r="G24" s="79" t="str">
        <f t="shared" si="6"/>
        <v xml:space="preserve"> </v>
      </c>
      <c r="H24" s="82">
        <f t="shared" si="0"/>
        <v>0</v>
      </c>
      <c r="I24" s="78"/>
      <c r="J24" s="79" t="str">
        <f t="shared" si="7"/>
        <v xml:space="preserve"> </v>
      </c>
      <c r="K24" s="80">
        <f t="shared" si="8"/>
        <v>0</v>
      </c>
      <c r="L24" s="81"/>
      <c r="M24" s="79" t="str">
        <f t="shared" si="9"/>
        <v xml:space="preserve"> </v>
      </c>
      <c r="N24" s="82">
        <f t="shared" si="35"/>
        <v>0</v>
      </c>
      <c r="O24" s="78"/>
      <c r="P24" s="79" t="str">
        <f t="shared" si="11"/>
        <v xml:space="preserve"> </v>
      </c>
      <c r="Q24" s="82">
        <f t="shared" si="1"/>
        <v>0</v>
      </c>
      <c r="R24" s="81"/>
      <c r="S24" s="79" t="str">
        <f t="shared" si="12"/>
        <v xml:space="preserve"> </v>
      </c>
      <c r="T24" s="82">
        <f t="shared" si="2"/>
        <v>0</v>
      </c>
      <c r="U24" s="78"/>
      <c r="V24" s="79" t="str">
        <f t="shared" si="13"/>
        <v xml:space="preserve"> </v>
      </c>
      <c r="W24" s="82">
        <f t="shared" ref="W24:W37" si="37">IF(U24=0,0,(INT(RIGHT(U24,2))))</f>
        <v>0</v>
      </c>
      <c r="X24" s="81"/>
      <c r="Y24" s="69" t="str">
        <f t="shared" si="15"/>
        <v xml:space="preserve"> </v>
      </c>
      <c r="Z24" s="75">
        <f t="shared" si="34"/>
        <v>0</v>
      </c>
      <c r="AA24" s="83">
        <f t="shared" si="3"/>
        <v>0</v>
      </c>
      <c r="AC24" s="181"/>
      <c r="AD24" s="182"/>
      <c r="AE24" s="182"/>
      <c r="AF24" s="182"/>
      <c r="AG24" s="183"/>
    </row>
    <row r="25" spans="1:45" ht="14.45" customHeight="1" thickBot="1" x14ac:dyDescent="0.3">
      <c r="A25" s="86"/>
      <c r="B25" s="86"/>
      <c r="C25" s="87"/>
      <c r="D25" s="88" t="str">
        <f t="shared" ref="D25" si="38">IF(C25=0," ",(INT(LEFT(C25,1))))</f>
        <v xml:space="preserve"> </v>
      </c>
      <c r="E25" s="89">
        <f t="shared" ref="E25" si="39">IF(C25=0,0,(INT(RIGHT(C25,2))))</f>
        <v>0</v>
      </c>
      <c r="F25" s="90"/>
      <c r="G25" s="88" t="str">
        <f t="shared" ref="G25" si="40">IF(F25=0," ",(INT(LEFT(F25,1))))</f>
        <v xml:space="preserve"> </v>
      </c>
      <c r="H25" s="91">
        <f t="shared" ref="H25" si="41">IF(F25=0,0,(INT(RIGHT(F25,2))))</f>
        <v>0</v>
      </c>
      <c r="I25" s="87"/>
      <c r="J25" s="88" t="str">
        <f t="shared" ref="J25" si="42">IF(I25=0," ",(INT(LEFT(I25))))</f>
        <v xml:space="preserve"> </v>
      </c>
      <c r="K25" s="89">
        <f t="shared" ref="K25" si="43">IF(I25=0,0,(INT(RIGHT(I25,2))))</f>
        <v>0</v>
      </c>
      <c r="L25" s="90"/>
      <c r="M25" s="88" t="str">
        <f t="shared" ref="M25" si="44">IF(L25=0," ",(INT(LEFT(L25,1))))</f>
        <v xml:space="preserve"> </v>
      </c>
      <c r="N25" s="91">
        <f t="shared" ref="N25" si="45">IF(L25=0,0,(INT(RIGHT(L25,2))))</f>
        <v>0</v>
      </c>
      <c r="O25" s="87"/>
      <c r="P25" s="88" t="str">
        <f t="shared" ref="P25" si="46">IF(O25=0," ",(INT(LEFT(O25,1))))</f>
        <v xml:space="preserve"> </v>
      </c>
      <c r="Q25" s="91">
        <f t="shared" ref="Q25" si="47">IF(O25=0,0,(INT(RIGHT(O25,2))))</f>
        <v>0</v>
      </c>
      <c r="R25" s="90"/>
      <c r="S25" s="88" t="str">
        <f t="shared" ref="S25" si="48">IF(R25=0," ",(INT(LEFT(R25,1))))</f>
        <v xml:space="preserve"> </v>
      </c>
      <c r="T25" s="91">
        <f t="shared" ref="T25" si="49">IF(R25=0,0,(INT(RIGHT(R25,2))))</f>
        <v>0</v>
      </c>
      <c r="U25" s="87"/>
      <c r="V25" s="88" t="str">
        <f t="shared" ref="V25" si="50">IF(U25=0," ",(INT(LEFT(U25,1))))</f>
        <v xml:space="preserve"> </v>
      </c>
      <c r="W25" s="91">
        <f t="shared" ref="W25" si="51">IF(U25=0,0,(INT(RIGHT(U25,2))))</f>
        <v>0</v>
      </c>
      <c r="X25" s="90"/>
      <c r="Y25" s="69" t="str">
        <f t="shared" si="15"/>
        <v xml:space="preserve"> </v>
      </c>
      <c r="Z25" s="75">
        <f t="shared" si="34"/>
        <v>0</v>
      </c>
      <c r="AA25" s="92">
        <f t="shared" si="3"/>
        <v>0</v>
      </c>
      <c r="AC25" s="184"/>
      <c r="AD25" s="185"/>
      <c r="AE25" s="185"/>
      <c r="AF25" s="185"/>
      <c r="AG25" s="186"/>
    </row>
    <row r="26" spans="1:45" ht="16.5" thickBot="1" x14ac:dyDescent="0.3">
      <c r="A26" s="5" t="s">
        <v>152</v>
      </c>
      <c r="B26" s="6"/>
      <c r="C26" s="7" t="str">
        <f>C3</f>
        <v>1. önn</v>
      </c>
      <c r="D26" s="19"/>
      <c r="E26" s="15"/>
      <c r="F26" s="7" t="str">
        <f>F3</f>
        <v>2. önn</v>
      </c>
      <c r="G26" s="20"/>
      <c r="H26" s="15"/>
      <c r="I26" s="7" t="str">
        <f>I3</f>
        <v>3.önn</v>
      </c>
      <c r="J26" s="19"/>
      <c r="K26" s="15"/>
      <c r="L26" s="7" t="str">
        <f>L3</f>
        <v>4. önn</v>
      </c>
      <c r="M26" s="19"/>
      <c r="N26" s="15"/>
      <c r="O26" s="7" t="str">
        <f>O3</f>
        <v>5. önn</v>
      </c>
      <c r="P26" s="19"/>
      <c r="Q26" s="15"/>
      <c r="R26" s="7" t="str">
        <f>R3</f>
        <v>6. önn</v>
      </c>
      <c r="S26" s="21"/>
      <c r="T26" s="15"/>
      <c r="U26" s="7" t="str">
        <f>U3</f>
        <v>7. önn</v>
      </c>
      <c r="V26" s="19"/>
      <c r="W26" s="15"/>
      <c r="X26" s="7" t="str">
        <f>X3</f>
        <v>8. önn</v>
      </c>
      <c r="Y26" s="19"/>
      <c r="Z26" s="15"/>
      <c r="AA26" s="10">
        <f>SUM(AA27:AA28)</f>
        <v>0</v>
      </c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</row>
    <row r="27" spans="1:45" x14ac:dyDescent="0.25">
      <c r="A27" s="93"/>
      <c r="B27" s="93"/>
      <c r="C27" s="94"/>
      <c r="D27" s="69" t="str">
        <f t="shared" si="36"/>
        <v xml:space="preserve"> </v>
      </c>
      <c r="E27" s="95">
        <f t="shared" ref="E27:E37" si="52">IF(C27=0,0,(INT(RIGHT(C27,2))))</f>
        <v>0</v>
      </c>
      <c r="F27" s="96"/>
      <c r="G27" s="72" t="str">
        <f t="shared" ref="G27:G37" si="53">IF(F27=0," ",(INT(LEFT(F27,1))))</f>
        <v xml:space="preserve"> </v>
      </c>
      <c r="H27" s="95">
        <f>IF(F27=0,0,(INT(RIGHT(F27,2))))</f>
        <v>0</v>
      </c>
      <c r="I27" s="94"/>
      <c r="J27" s="69" t="str">
        <f t="shared" ref="J27:J37" si="54">IF(I27=0," ",(INT(LEFT(I27))))</f>
        <v xml:space="preserve"> </v>
      </c>
      <c r="K27" s="95">
        <f t="shared" ref="K27:K37" si="55">IF(I27=0,0,(INT(RIGHT(I27,2))))</f>
        <v>0</v>
      </c>
      <c r="L27" s="96"/>
      <c r="M27" s="69" t="str">
        <f t="shared" ref="M27:M37" si="56">IF(L27=0," ",(INT(LEFT(L27,1))))</f>
        <v xml:space="preserve"> </v>
      </c>
      <c r="N27" s="95">
        <f t="shared" si="35"/>
        <v>0</v>
      </c>
      <c r="O27" s="94"/>
      <c r="P27" s="69" t="str">
        <f t="shared" ref="P27:P37" si="57">IF(O27=0," ",(INT(LEFT(O27,1))))</f>
        <v xml:space="preserve"> </v>
      </c>
      <c r="Q27" s="95">
        <f>IF(O27=0,0,(INT(RIGHT(O27,2))))</f>
        <v>0</v>
      </c>
      <c r="R27" s="96"/>
      <c r="S27" s="73" t="str">
        <f t="shared" ref="S27:S37" si="58">IF(R27=0," ",(INT(LEFT(R27,1))))</f>
        <v xml:space="preserve"> </v>
      </c>
      <c r="T27" s="95">
        <f>IF(R27=0,0,(INT(RIGHT(R27,2))))</f>
        <v>0</v>
      </c>
      <c r="U27" s="94"/>
      <c r="V27" s="69" t="str">
        <f t="shared" ref="V27:V37" si="59">IF(U27=0," ",(INT(LEFT(U27,1))))</f>
        <v xml:space="preserve"> </v>
      </c>
      <c r="W27" s="95">
        <f t="shared" si="37"/>
        <v>0</v>
      </c>
      <c r="X27" s="96"/>
      <c r="Y27" s="69" t="str">
        <f t="shared" ref="Y27:Y37" si="60">IF(X27=0," ",(INT(LEFT(X27,1))))</f>
        <v xml:space="preserve"> </v>
      </c>
      <c r="Z27" s="95">
        <f t="shared" ref="Z27:Z37" si="61">IF(X27=0,0,(INT(RIGHT(X27,2))))</f>
        <v>0</v>
      </c>
      <c r="AA27" s="76">
        <f>(E27+H27+K27+N27+Q27+T27+W27+Z27)*1</f>
        <v>0</v>
      </c>
    </row>
    <row r="28" spans="1:45" ht="15.75" thickBot="1" x14ac:dyDescent="0.3">
      <c r="A28" s="97"/>
      <c r="B28" s="97"/>
      <c r="C28" s="98"/>
      <c r="D28" s="88" t="str">
        <f t="shared" si="36"/>
        <v xml:space="preserve"> </v>
      </c>
      <c r="E28" s="99">
        <f t="shared" si="52"/>
        <v>0</v>
      </c>
      <c r="F28" s="100"/>
      <c r="G28" s="88" t="str">
        <f t="shared" si="53"/>
        <v xml:space="preserve"> </v>
      </c>
      <c r="H28" s="99">
        <f>IF(F28=0,0,(INT(RIGHT(F28,2))))</f>
        <v>0</v>
      </c>
      <c r="I28" s="98"/>
      <c r="J28" s="88" t="str">
        <f t="shared" si="54"/>
        <v xml:space="preserve"> </v>
      </c>
      <c r="K28" s="99">
        <f t="shared" si="55"/>
        <v>0</v>
      </c>
      <c r="L28" s="100"/>
      <c r="M28" s="88" t="str">
        <f t="shared" si="56"/>
        <v xml:space="preserve"> </v>
      </c>
      <c r="N28" s="99">
        <f t="shared" si="35"/>
        <v>0</v>
      </c>
      <c r="O28" s="98"/>
      <c r="P28" s="88" t="str">
        <f t="shared" si="57"/>
        <v xml:space="preserve"> </v>
      </c>
      <c r="Q28" s="99">
        <f>IF(O28=0,0,(INT(RIGHT(O28,2))))</f>
        <v>0</v>
      </c>
      <c r="R28" s="100"/>
      <c r="S28" s="88" t="str">
        <f t="shared" si="58"/>
        <v xml:space="preserve"> </v>
      </c>
      <c r="T28" s="99">
        <f>IF(R28=0,0,(INT(RIGHT(R28,2))))</f>
        <v>0</v>
      </c>
      <c r="U28" s="98"/>
      <c r="V28" s="88" t="str">
        <f t="shared" si="59"/>
        <v xml:space="preserve"> </v>
      </c>
      <c r="W28" s="99">
        <f t="shared" si="37"/>
        <v>0</v>
      </c>
      <c r="X28" s="100"/>
      <c r="Y28" s="88" t="str">
        <f t="shared" si="60"/>
        <v xml:space="preserve"> </v>
      </c>
      <c r="Z28" s="99">
        <f t="shared" si="61"/>
        <v>0</v>
      </c>
      <c r="AA28" s="101">
        <f>(E28+H28+K28+N28+Q28+T28+W28+Z28)*1</f>
        <v>0</v>
      </c>
    </row>
    <row r="29" spans="1:45" ht="16.5" thickBot="1" x14ac:dyDescent="0.3">
      <c r="A29" s="5" t="s">
        <v>153</v>
      </c>
      <c r="B29" s="6"/>
      <c r="C29" s="7" t="str">
        <f>C3</f>
        <v>1. önn</v>
      </c>
      <c r="D29" s="19"/>
      <c r="E29" s="15"/>
      <c r="F29" s="7" t="str">
        <f>F3</f>
        <v>2. önn</v>
      </c>
      <c r="G29" s="20"/>
      <c r="H29" s="15"/>
      <c r="I29" s="7" t="str">
        <f>I3</f>
        <v>3.önn</v>
      </c>
      <c r="J29" s="19"/>
      <c r="K29" s="15"/>
      <c r="L29" s="7" t="str">
        <f>L3</f>
        <v>4. önn</v>
      </c>
      <c r="M29" s="19"/>
      <c r="N29" s="15"/>
      <c r="O29" s="7" t="str">
        <f>O3</f>
        <v>5. önn</v>
      </c>
      <c r="P29" s="19"/>
      <c r="Q29" s="15"/>
      <c r="R29" s="7" t="str">
        <f>R3</f>
        <v>6. önn</v>
      </c>
      <c r="S29" s="21"/>
      <c r="T29" s="15"/>
      <c r="U29" s="7" t="str">
        <f>U3</f>
        <v>7. önn</v>
      </c>
      <c r="V29" s="19"/>
      <c r="W29" s="15"/>
      <c r="X29" s="7" t="str">
        <f>X3</f>
        <v>8. önn</v>
      </c>
      <c r="Y29" s="19"/>
      <c r="Z29" s="15"/>
      <c r="AA29" s="10">
        <f>SUM(AA30:AA32)</f>
        <v>0</v>
      </c>
    </row>
    <row r="30" spans="1:45" x14ac:dyDescent="0.25">
      <c r="A30" s="93"/>
      <c r="B30" s="93"/>
      <c r="C30" s="94"/>
      <c r="D30" s="69" t="str">
        <f t="shared" si="36"/>
        <v xml:space="preserve"> </v>
      </c>
      <c r="E30" s="95">
        <f>IF(C30=0,0,(INT(RIGHT(C30,2))))</f>
        <v>0</v>
      </c>
      <c r="F30" s="96"/>
      <c r="G30" s="72" t="str">
        <f t="shared" si="53"/>
        <v xml:space="preserve"> </v>
      </c>
      <c r="H30" s="95">
        <f>IF(F30=0,0,(INT(RIGHT(F30,2))))</f>
        <v>0</v>
      </c>
      <c r="I30" s="94"/>
      <c r="J30" s="69" t="str">
        <f t="shared" si="54"/>
        <v xml:space="preserve"> </v>
      </c>
      <c r="K30" s="95">
        <f t="shared" si="55"/>
        <v>0</v>
      </c>
      <c r="L30" s="96"/>
      <c r="M30" s="69" t="str">
        <f t="shared" si="56"/>
        <v xml:space="preserve"> </v>
      </c>
      <c r="N30" s="95">
        <f t="shared" si="35"/>
        <v>0</v>
      </c>
      <c r="O30" s="94"/>
      <c r="P30" s="69" t="str">
        <f t="shared" si="57"/>
        <v xml:space="preserve"> </v>
      </c>
      <c r="Q30" s="95">
        <f>IF(O30=0,0,(INT(RIGHT(O30,2))))</f>
        <v>0</v>
      </c>
      <c r="R30" s="96"/>
      <c r="S30" s="73" t="str">
        <f t="shared" si="58"/>
        <v xml:space="preserve"> </v>
      </c>
      <c r="T30" s="95">
        <f>IF(R30=0,0,(INT(RIGHT(R30,2))))</f>
        <v>0</v>
      </c>
      <c r="U30" s="94"/>
      <c r="V30" s="69" t="str">
        <f t="shared" si="59"/>
        <v xml:space="preserve"> </v>
      </c>
      <c r="W30" s="95">
        <f t="shared" si="37"/>
        <v>0</v>
      </c>
      <c r="X30" s="96"/>
      <c r="Y30" s="69" t="str">
        <f t="shared" si="60"/>
        <v xml:space="preserve"> </v>
      </c>
      <c r="Z30" s="95">
        <f t="shared" si="61"/>
        <v>0</v>
      </c>
      <c r="AA30" s="102">
        <f t="shared" ref="AA30:AA31" si="62">(E30+H30+K30+N30+Q30+T30+W30+Z30)*1</f>
        <v>0</v>
      </c>
    </row>
    <row r="31" spans="1:45" x14ac:dyDescent="0.25">
      <c r="A31" s="77"/>
      <c r="B31" s="77"/>
      <c r="C31" s="78"/>
      <c r="D31" s="79" t="str">
        <f t="shared" si="36"/>
        <v xml:space="preserve"> </v>
      </c>
      <c r="E31" s="82">
        <f t="shared" si="52"/>
        <v>0</v>
      </c>
      <c r="F31" s="81"/>
      <c r="G31" s="79" t="str">
        <f t="shared" si="53"/>
        <v xml:space="preserve"> </v>
      </c>
      <c r="H31" s="82">
        <f>IF(F31=0,0,(INT(RIGHT(F31,2))))</f>
        <v>0</v>
      </c>
      <c r="I31" s="78"/>
      <c r="J31" s="79" t="str">
        <f t="shared" si="54"/>
        <v xml:space="preserve"> </v>
      </c>
      <c r="K31" s="82">
        <f t="shared" si="55"/>
        <v>0</v>
      </c>
      <c r="L31" s="81"/>
      <c r="M31" s="79" t="str">
        <f t="shared" si="56"/>
        <v xml:space="preserve"> </v>
      </c>
      <c r="N31" s="82">
        <f t="shared" si="35"/>
        <v>0</v>
      </c>
      <c r="O31" s="78"/>
      <c r="P31" s="79" t="str">
        <f t="shared" si="57"/>
        <v xml:space="preserve"> </v>
      </c>
      <c r="Q31" s="82">
        <f>IF(O31=0,0,(INT(RIGHT(O31,2))))</f>
        <v>0</v>
      </c>
      <c r="R31" s="81"/>
      <c r="S31" s="79" t="str">
        <f t="shared" si="58"/>
        <v xml:space="preserve"> </v>
      </c>
      <c r="T31" s="82">
        <f>IF(R31=0,0,(INT(RIGHT(R31,2))))</f>
        <v>0</v>
      </c>
      <c r="U31" s="78"/>
      <c r="V31" s="79" t="str">
        <f t="shared" si="59"/>
        <v xml:space="preserve"> </v>
      </c>
      <c r="W31" s="82">
        <f t="shared" si="37"/>
        <v>0</v>
      </c>
      <c r="X31" s="81"/>
      <c r="Y31" s="79" t="str">
        <f t="shared" si="60"/>
        <v xml:space="preserve"> </v>
      </c>
      <c r="Z31" s="82">
        <f t="shared" si="61"/>
        <v>0</v>
      </c>
      <c r="AA31" s="83">
        <f t="shared" si="62"/>
        <v>0</v>
      </c>
    </row>
    <row r="32" spans="1:45" ht="15.75" thickBot="1" x14ac:dyDescent="0.3">
      <c r="A32" s="97"/>
      <c r="B32" s="97"/>
      <c r="C32" s="98"/>
      <c r="D32" s="88" t="str">
        <f t="shared" si="36"/>
        <v xml:space="preserve"> </v>
      </c>
      <c r="E32" s="99">
        <f t="shared" si="52"/>
        <v>0</v>
      </c>
      <c r="F32" s="100"/>
      <c r="G32" s="88" t="str">
        <f t="shared" si="53"/>
        <v xml:space="preserve"> </v>
      </c>
      <c r="H32" s="99">
        <f>IF(F32=0,0,(INT(RIGHT(F32,2))))</f>
        <v>0</v>
      </c>
      <c r="I32" s="98"/>
      <c r="J32" s="88" t="str">
        <f t="shared" si="54"/>
        <v xml:space="preserve"> </v>
      </c>
      <c r="K32" s="99">
        <f t="shared" si="55"/>
        <v>0</v>
      </c>
      <c r="L32" s="100"/>
      <c r="M32" s="88" t="str">
        <f t="shared" si="56"/>
        <v xml:space="preserve"> </v>
      </c>
      <c r="N32" s="99">
        <f t="shared" si="35"/>
        <v>0</v>
      </c>
      <c r="O32" s="98"/>
      <c r="P32" s="88" t="str">
        <f t="shared" si="57"/>
        <v xml:space="preserve"> </v>
      </c>
      <c r="Q32" s="99">
        <f>IF(O32=0,0,(INT(RIGHT(O32,2))))</f>
        <v>0</v>
      </c>
      <c r="R32" s="100"/>
      <c r="S32" s="88" t="str">
        <f t="shared" si="58"/>
        <v xml:space="preserve"> </v>
      </c>
      <c r="T32" s="99">
        <f>IF(R32=0,0,(INT(RIGHT(R32,2))))</f>
        <v>0</v>
      </c>
      <c r="U32" s="98"/>
      <c r="V32" s="88" t="str">
        <f t="shared" si="59"/>
        <v xml:space="preserve"> </v>
      </c>
      <c r="W32" s="99">
        <f t="shared" si="37"/>
        <v>0</v>
      </c>
      <c r="X32" s="100"/>
      <c r="Y32" s="88" t="str">
        <f t="shared" si="60"/>
        <v xml:space="preserve"> </v>
      </c>
      <c r="Z32" s="99">
        <f t="shared" si="61"/>
        <v>0</v>
      </c>
      <c r="AA32" s="101">
        <f>(E32+H32+K32+N32+Q32+T32+W32+Z32)*1</f>
        <v>0</v>
      </c>
    </row>
    <row r="33" spans="1:44" ht="16.5" thickBot="1" x14ac:dyDescent="0.3">
      <c r="A33" s="5" t="s">
        <v>147</v>
      </c>
      <c r="B33" s="6"/>
      <c r="C33" s="7" t="str">
        <f>C3</f>
        <v>1. önn</v>
      </c>
      <c r="D33" s="19"/>
      <c r="E33" s="15"/>
      <c r="F33" s="7" t="str">
        <f>F3</f>
        <v>2. önn</v>
      </c>
      <c r="G33" s="20"/>
      <c r="H33" s="15"/>
      <c r="I33" s="7" t="str">
        <f>I3</f>
        <v>3.önn</v>
      </c>
      <c r="J33" s="19"/>
      <c r="K33" s="15"/>
      <c r="L33" s="7" t="str">
        <f>L3</f>
        <v>4. önn</v>
      </c>
      <c r="M33" s="19"/>
      <c r="N33" s="15"/>
      <c r="O33" s="7" t="str">
        <f>O3</f>
        <v>5. önn</v>
      </c>
      <c r="P33" s="19"/>
      <c r="Q33" s="15"/>
      <c r="R33" s="7" t="str">
        <f>R3</f>
        <v>6. önn</v>
      </c>
      <c r="S33" s="21"/>
      <c r="T33" s="15"/>
      <c r="U33" s="7" t="str">
        <f>U3</f>
        <v>7. önn</v>
      </c>
      <c r="V33" s="19"/>
      <c r="W33" s="15"/>
      <c r="X33" s="7" t="str">
        <f>X3</f>
        <v>8. önn</v>
      </c>
      <c r="Y33" s="19"/>
      <c r="Z33" s="15"/>
      <c r="AA33" s="10">
        <f>SUM(AA34:AA37)</f>
        <v>0</v>
      </c>
    </row>
    <row r="34" spans="1:44" x14ac:dyDescent="0.25">
      <c r="A34" s="93"/>
      <c r="B34" s="93"/>
      <c r="C34" s="94"/>
      <c r="D34" s="69" t="str">
        <f t="shared" si="36"/>
        <v xml:space="preserve"> </v>
      </c>
      <c r="E34" s="95">
        <f t="shared" si="52"/>
        <v>0</v>
      </c>
      <c r="F34" s="96"/>
      <c r="G34" s="72" t="str">
        <f t="shared" si="53"/>
        <v xml:space="preserve"> </v>
      </c>
      <c r="H34" s="95">
        <f>IF(F34=0,0,(INT(RIGHT(F34,2))))</f>
        <v>0</v>
      </c>
      <c r="I34" s="94"/>
      <c r="J34" s="69" t="str">
        <f t="shared" si="54"/>
        <v xml:space="preserve"> </v>
      </c>
      <c r="K34" s="95">
        <f t="shared" si="55"/>
        <v>0</v>
      </c>
      <c r="L34" s="96"/>
      <c r="M34" s="69" t="str">
        <f t="shared" si="56"/>
        <v xml:space="preserve"> </v>
      </c>
      <c r="N34" s="95">
        <f t="shared" si="35"/>
        <v>0</v>
      </c>
      <c r="O34" s="94"/>
      <c r="P34" s="69" t="str">
        <f t="shared" si="57"/>
        <v xml:space="preserve"> </v>
      </c>
      <c r="Q34" s="95">
        <f>IF(O34=0,0,(INT(RIGHT(O34,2))))</f>
        <v>0</v>
      </c>
      <c r="R34" s="96"/>
      <c r="S34" s="73" t="str">
        <f t="shared" si="58"/>
        <v xml:space="preserve"> </v>
      </c>
      <c r="T34" s="95">
        <f>IF(R34=0,0,(INT(RIGHT(R34,2))))</f>
        <v>0</v>
      </c>
      <c r="U34" s="94"/>
      <c r="V34" s="69" t="str">
        <f t="shared" si="59"/>
        <v xml:space="preserve"> </v>
      </c>
      <c r="W34" s="95">
        <f t="shared" si="37"/>
        <v>0</v>
      </c>
      <c r="X34" s="96"/>
      <c r="Y34" s="69" t="str">
        <f t="shared" si="60"/>
        <v xml:space="preserve"> </v>
      </c>
      <c r="Z34" s="95">
        <f t="shared" si="61"/>
        <v>0</v>
      </c>
      <c r="AA34" s="76">
        <f>(E34+H34+K34+N34+Q34+T34+W34+Z34)*1</f>
        <v>0</v>
      </c>
    </row>
    <row r="35" spans="1:44" x14ac:dyDescent="0.25">
      <c r="A35" s="77"/>
      <c r="B35" s="77"/>
      <c r="C35" s="78"/>
      <c r="D35" s="79" t="str">
        <f t="shared" si="36"/>
        <v xml:space="preserve"> </v>
      </c>
      <c r="E35" s="82">
        <f t="shared" si="52"/>
        <v>0</v>
      </c>
      <c r="F35" s="81"/>
      <c r="G35" s="79" t="str">
        <f t="shared" si="53"/>
        <v xml:space="preserve"> </v>
      </c>
      <c r="H35" s="82">
        <f>IF(F35=0,0,(INT(RIGHT(F35,2))))</f>
        <v>0</v>
      </c>
      <c r="I35" s="78"/>
      <c r="J35" s="79" t="str">
        <f t="shared" si="54"/>
        <v xml:space="preserve"> </v>
      </c>
      <c r="K35" s="82">
        <f t="shared" si="55"/>
        <v>0</v>
      </c>
      <c r="L35" s="81"/>
      <c r="M35" s="79" t="str">
        <f t="shared" si="56"/>
        <v xml:space="preserve"> </v>
      </c>
      <c r="N35" s="82">
        <f t="shared" si="35"/>
        <v>0</v>
      </c>
      <c r="O35" s="78"/>
      <c r="P35" s="79" t="str">
        <f t="shared" si="57"/>
        <v xml:space="preserve"> </v>
      </c>
      <c r="Q35" s="82">
        <f>IF(O35=0,0,(INT(RIGHT(O35,2))))</f>
        <v>0</v>
      </c>
      <c r="R35" s="81"/>
      <c r="S35" s="79" t="str">
        <f t="shared" si="58"/>
        <v xml:space="preserve"> </v>
      </c>
      <c r="T35" s="82">
        <f>IF(R35=0,0,(INT(RIGHT(R35,2))))</f>
        <v>0</v>
      </c>
      <c r="U35" s="78"/>
      <c r="V35" s="79" t="str">
        <f t="shared" si="59"/>
        <v xml:space="preserve"> </v>
      </c>
      <c r="W35" s="82">
        <f t="shared" si="37"/>
        <v>0</v>
      </c>
      <c r="X35" s="81"/>
      <c r="Y35" s="79" t="str">
        <f t="shared" si="60"/>
        <v xml:space="preserve"> </v>
      </c>
      <c r="Z35" s="82">
        <f t="shared" si="61"/>
        <v>0</v>
      </c>
      <c r="AA35" s="83">
        <f t="shared" ref="AA35:AA36" si="63">(E35+H35+K35+N35+Q35+T35+W35+Z35)*1</f>
        <v>0</v>
      </c>
    </row>
    <row r="36" spans="1:44" x14ac:dyDescent="0.25">
      <c r="A36" s="77"/>
      <c r="B36" s="77"/>
      <c r="C36" s="78"/>
      <c r="D36" s="79" t="str">
        <f t="shared" si="36"/>
        <v xml:space="preserve"> </v>
      </c>
      <c r="E36" s="82">
        <f t="shared" si="52"/>
        <v>0</v>
      </c>
      <c r="F36" s="81"/>
      <c r="G36" s="79" t="str">
        <f t="shared" si="53"/>
        <v xml:space="preserve"> </v>
      </c>
      <c r="H36" s="82">
        <f>IF(F36=0,0,(INT(RIGHT(F36,2))))</f>
        <v>0</v>
      </c>
      <c r="I36" s="78"/>
      <c r="J36" s="79" t="str">
        <f t="shared" si="54"/>
        <v xml:space="preserve"> </v>
      </c>
      <c r="K36" s="82">
        <f t="shared" si="55"/>
        <v>0</v>
      </c>
      <c r="L36" s="81"/>
      <c r="M36" s="79" t="str">
        <f t="shared" si="56"/>
        <v xml:space="preserve"> </v>
      </c>
      <c r="N36" s="82">
        <f t="shared" si="35"/>
        <v>0</v>
      </c>
      <c r="O36" s="78"/>
      <c r="P36" s="79" t="str">
        <f t="shared" si="57"/>
        <v xml:space="preserve"> </v>
      </c>
      <c r="Q36" s="82">
        <f>IF(O36=0,0,(INT(RIGHT(O36,2))))</f>
        <v>0</v>
      </c>
      <c r="R36" s="81"/>
      <c r="S36" s="79" t="str">
        <f t="shared" si="58"/>
        <v xml:space="preserve"> </v>
      </c>
      <c r="T36" s="82">
        <f>IF(R36=0,0,(INT(RIGHT(R36,2))))</f>
        <v>0</v>
      </c>
      <c r="U36" s="78"/>
      <c r="V36" s="79" t="str">
        <f t="shared" si="59"/>
        <v xml:space="preserve"> </v>
      </c>
      <c r="W36" s="82">
        <f t="shared" si="37"/>
        <v>0</v>
      </c>
      <c r="X36" s="81"/>
      <c r="Y36" s="79" t="str">
        <f t="shared" si="60"/>
        <v xml:space="preserve"> </v>
      </c>
      <c r="Z36" s="82">
        <f t="shared" si="61"/>
        <v>0</v>
      </c>
      <c r="AA36" s="83">
        <f t="shared" si="63"/>
        <v>0</v>
      </c>
    </row>
    <row r="37" spans="1:44" ht="15.75" thickBot="1" x14ac:dyDescent="0.3">
      <c r="A37" s="86"/>
      <c r="B37" s="86"/>
      <c r="C37" s="87"/>
      <c r="D37" s="88" t="str">
        <f t="shared" si="36"/>
        <v xml:space="preserve"> </v>
      </c>
      <c r="E37" s="91">
        <f t="shared" si="52"/>
        <v>0</v>
      </c>
      <c r="F37" s="90"/>
      <c r="G37" s="88" t="str">
        <f t="shared" si="53"/>
        <v xml:space="preserve"> </v>
      </c>
      <c r="H37" s="91">
        <f>IF(F37=0,0,(INT(RIGHT(F37,2))))</f>
        <v>0</v>
      </c>
      <c r="I37" s="87"/>
      <c r="J37" s="88" t="str">
        <f t="shared" si="54"/>
        <v xml:space="preserve"> </v>
      </c>
      <c r="K37" s="91">
        <f t="shared" si="55"/>
        <v>0</v>
      </c>
      <c r="L37" s="90"/>
      <c r="M37" s="88" t="str">
        <f t="shared" si="56"/>
        <v xml:space="preserve"> </v>
      </c>
      <c r="N37" s="91">
        <f t="shared" si="35"/>
        <v>0</v>
      </c>
      <c r="O37" s="87"/>
      <c r="P37" s="88" t="str">
        <f t="shared" si="57"/>
        <v xml:space="preserve"> </v>
      </c>
      <c r="Q37" s="91">
        <f>IF(O37=0,0,(INT(RIGHT(O37,2))))</f>
        <v>0</v>
      </c>
      <c r="R37" s="90"/>
      <c r="S37" s="88" t="str">
        <f t="shared" si="58"/>
        <v xml:space="preserve"> </v>
      </c>
      <c r="T37" s="91">
        <f>IF(R37=0,0,(INT(RIGHT(R37,2))))</f>
        <v>0</v>
      </c>
      <c r="U37" s="87"/>
      <c r="V37" s="88" t="str">
        <f t="shared" si="59"/>
        <v xml:space="preserve"> </v>
      </c>
      <c r="W37" s="91">
        <f t="shared" si="37"/>
        <v>0</v>
      </c>
      <c r="X37" s="90"/>
      <c r="Y37" s="88" t="str">
        <f t="shared" si="60"/>
        <v xml:space="preserve"> </v>
      </c>
      <c r="Z37" s="91">
        <f t="shared" si="61"/>
        <v>0</v>
      </c>
      <c r="AA37" s="92">
        <f>(E37+H37+K37+N37+Q37+T37+W37+Z37)*1</f>
        <v>0</v>
      </c>
    </row>
    <row r="38" spans="1:44" ht="19.5" thickBot="1" x14ac:dyDescent="0.35">
      <c r="A38" s="2" t="s">
        <v>41</v>
      </c>
      <c r="B38" s="3"/>
      <c r="C38" s="4">
        <f>E38</f>
        <v>0</v>
      </c>
      <c r="D38" s="18"/>
      <c r="E38" s="14">
        <f>SUM(E4:E37)</f>
        <v>0</v>
      </c>
      <c r="F38" s="4">
        <f>H38</f>
        <v>0</v>
      </c>
      <c r="G38" s="18"/>
      <c r="H38" s="14">
        <f>SUM(H4:H37)</f>
        <v>0</v>
      </c>
      <c r="I38" s="4">
        <f>K38</f>
        <v>0</v>
      </c>
      <c r="J38" s="18"/>
      <c r="K38" s="14">
        <f>SUM(K4:K37)</f>
        <v>0</v>
      </c>
      <c r="L38" s="4">
        <f>N38</f>
        <v>0</v>
      </c>
      <c r="M38" s="18"/>
      <c r="N38" s="14">
        <f>SUM(N4:N37)</f>
        <v>0</v>
      </c>
      <c r="O38" s="4">
        <f>Q38</f>
        <v>0</v>
      </c>
      <c r="P38" s="18"/>
      <c r="Q38" s="14">
        <f>SUM(Q4:Q37)</f>
        <v>0</v>
      </c>
      <c r="R38" s="4">
        <f>T38</f>
        <v>0</v>
      </c>
      <c r="S38" s="18"/>
      <c r="T38" s="14">
        <f>SUM(T4:T37)</f>
        <v>0</v>
      </c>
      <c r="U38" s="4">
        <f>W38</f>
        <v>0</v>
      </c>
      <c r="V38" s="18"/>
      <c r="W38" s="14">
        <f>SUM(W4:W37)</f>
        <v>0</v>
      </c>
      <c r="X38" s="4">
        <f>Z38</f>
        <v>0</v>
      </c>
      <c r="Y38" s="18"/>
      <c r="Z38" s="14">
        <f>SUM(Z4:Z37)</f>
        <v>0</v>
      </c>
      <c r="AA38" s="11">
        <f>AA3+AA26+AA29+AA33</f>
        <v>0</v>
      </c>
    </row>
    <row r="39" spans="1:44" ht="15.75" thickBot="1" x14ac:dyDescent="0.3"/>
    <row r="40" spans="1:44" s="23" customFormat="1" ht="20.100000000000001" customHeight="1" x14ac:dyDescent="0.25">
      <c r="B40" s="24"/>
      <c r="C40" s="25"/>
      <c r="D40" s="25"/>
      <c r="E40" s="25"/>
      <c r="F40" s="25"/>
      <c r="G40" s="25"/>
      <c r="H40" s="25"/>
      <c r="I40" s="25" t="s">
        <v>71</v>
      </c>
      <c r="J40" s="25"/>
      <c r="K40" s="25"/>
      <c r="L40" s="189" t="s">
        <v>74</v>
      </c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90"/>
      <c r="Y40" s="26"/>
      <c r="Z40" s="26"/>
      <c r="AA40" s="27"/>
    </row>
    <row r="41" spans="1:44" s="23" customFormat="1" ht="20.45" customHeight="1" x14ac:dyDescent="0.25">
      <c r="B41" s="191" t="s">
        <v>68</v>
      </c>
      <c r="C41" s="192"/>
      <c r="D41" s="192"/>
      <c r="E41" s="192"/>
      <c r="F41" s="192"/>
      <c r="I41" s="37">
        <f>SUMIF(D4:D37,1,E4:E37)+SUMIF(G4:G37,1,H4:H37)+SUMIF(J4:J37,1,K4:K37)+SUMIF(M4:M37,1,N4:N37)+SUMIF(P4:P37,1,Q4:Q37)+SUMIF(S4:S37,1,T4:T37)+SUMIF(V4:V37,1,W4:W37)+SUMIF(Y4:Y37,1,Z4:Z37)</f>
        <v>0</v>
      </c>
      <c r="J41" s="28"/>
      <c r="K41" s="28"/>
      <c r="L41" s="193" t="s">
        <v>172</v>
      </c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4"/>
      <c r="Y41" s="28"/>
      <c r="Z41" s="28"/>
      <c r="AA41" s="28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</row>
    <row r="42" spans="1:44" s="23" customFormat="1" ht="20.45" customHeight="1" x14ac:dyDescent="0.25">
      <c r="B42" s="191" t="s">
        <v>69</v>
      </c>
      <c r="C42" s="192"/>
      <c r="D42" s="192"/>
      <c r="E42" s="192"/>
      <c r="F42" s="192"/>
      <c r="G42" s="28"/>
      <c r="H42" s="28"/>
      <c r="I42" s="39">
        <f>SUMIF(D4:D37,2,E4:E37)+SUMIF(G4:G37,2,H4:H37)+SUMIF(J4:J37,2,K4:K37)+SUMIF(M4:M37,2,N4:N37)+SUMIF(P4:P37,2,Q4:Q37)+SUMIF(S4:S37,2,T4:T37)+SUMIF(V4:V37,2,W4:W37)+SUMIF(Y4:Y37,2,Z4:Z37)</f>
        <v>0</v>
      </c>
      <c r="J42" s="28"/>
      <c r="K42" s="28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5"/>
      <c r="Y42" s="28"/>
      <c r="Z42" s="28"/>
      <c r="AA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</row>
    <row r="43" spans="1:44" s="23" customFormat="1" ht="20.45" customHeight="1" thickBot="1" x14ac:dyDescent="0.3">
      <c r="B43" s="196" t="s">
        <v>70</v>
      </c>
      <c r="C43" s="197"/>
      <c r="D43" s="197"/>
      <c r="E43" s="197"/>
      <c r="F43" s="197"/>
      <c r="G43" s="30"/>
      <c r="H43" s="30"/>
      <c r="I43" s="38">
        <f>SUMIF(D4:D37,3,E4:E37) + SUMIF(G4:G37,3,H4:H37)+SUMIF(J4:J37,3,K4:K37)+SUMIF(M4:M37,3,N4:N37)+SUMIF(P4:P37,3,Q4:Q37)+SUMIF(S4:S37,3,T4:T37)+SUMIF(V4:V37,3,W4:W37)+SUMIF(Y4:Y37,3,Z4:Z37)</f>
        <v>0</v>
      </c>
      <c r="J43" s="30"/>
      <c r="K43" s="30"/>
      <c r="L43" s="197" t="s">
        <v>75</v>
      </c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8"/>
      <c r="Y43" s="30"/>
      <c r="Z43" s="30"/>
      <c r="AA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31"/>
    </row>
    <row r="44" spans="1:44" s="23" customFormat="1" ht="20.45" customHeight="1" thickBot="1" x14ac:dyDescent="0.3">
      <c r="B44" s="32" t="s">
        <v>72</v>
      </c>
      <c r="C44" s="33"/>
      <c r="D44" s="33"/>
      <c r="E44" s="33"/>
      <c r="F44" s="33"/>
      <c r="G44" s="34"/>
      <c r="H44" s="34"/>
      <c r="I44" s="35">
        <f>SUM(I41:I43)</f>
        <v>0</v>
      </c>
      <c r="J44" s="34"/>
      <c r="K44" s="34"/>
      <c r="L44" s="187" t="s">
        <v>165</v>
      </c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8"/>
      <c r="Y44" s="36"/>
      <c r="Z44" s="36"/>
      <c r="AA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31"/>
    </row>
    <row r="45" spans="1:44" x14ac:dyDescent="0.25"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</sheetData>
  <sheetProtection algorithmName="SHA-512" hashValue="hHS5gY6e4oa6vxCRMicr8mDG6yV7LTHRaDDwHeEz9F0kmd4UbU+UBsrVvdKWk94fFHYkv64QOYQ8NVflO+H+cw==" saltValue="3KcrIJ5B31AcQVObXcS0lw==" spinCount="100000" sheet="1" objects="1" scenarios="1" selectLockedCells="1"/>
  <mergeCells count="16">
    <mergeCell ref="L44:X44"/>
    <mergeCell ref="L40:X40"/>
    <mergeCell ref="B41:F41"/>
    <mergeCell ref="L41:X41"/>
    <mergeCell ref="B42:F42"/>
    <mergeCell ref="L42:X42"/>
    <mergeCell ref="B43:F43"/>
    <mergeCell ref="L43:X43"/>
    <mergeCell ref="AC13:AG25"/>
    <mergeCell ref="A1:C1"/>
    <mergeCell ref="F1:I1"/>
    <mergeCell ref="A2:C2"/>
    <mergeCell ref="F2:I2"/>
    <mergeCell ref="L2:AA2"/>
    <mergeCell ref="L1:O1"/>
    <mergeCell ref="R1:AA1"/>
  </mergeCells>
  <conditionalFormatting sqref="I43">
    <cfRule type="cellIs" dxfId="6" priority="10" operator="lessThan">
      <formula>35</formula>
    </cfRule>
  </conditionalFormatting>
  <conditionalFormatting sqref="I44">
    <cfRule type="cellIs" dxfId="5" priority="9" operator="lessThan">
      <formula>202</formula>
    </cfRule>
  </conditionalFormatting>
  <conditionalFormatting sqref="AA3">
    <cfRule type="cellIs" dxfId="4" priority="2" operator="equal">
      <formula>183</formula>
    </cfRule>
  </conditionalFormatting>
  <conditionalFormatting sqref="AA26">
    <cfRule type="cellIs" dxfId="3" priority="4" operator="equal">
      <formula>5</formula>
    </cfRule>
  </conditionalFormatting>
  <conditionalFormatting sqref="AA29">
    <cfRule type="cellIs" dxfId="2" priority="7" operator="equal">
      <formula>15</formula>
    </cfRule>
  </conditionalFormatting>
  <conditionalFormatting sqref="AA33">
    <cfRule type="cellIs" dxfId="1" priority="15" stopIfTrue="1" operator="greaterThan">
      <formula>0</formula>
    </cfRule>
  </conditionalFormatting>
  <conditionalFormatting sqref="AA38">
    <cfRule type="cellIs" dxfId="0" priority="3" operator="greaterThan">
      <formula>203</formula>
    </cfRule>
  </conditionalFormatting>
  <dataValidations count="9">
    <dataValidation type="list" showInputMessage="1" showErrorMessage="1" errorTitle="Villa" error="Veldu af fellilistanum" sqref="B30:B32" xr:uid="{21D4CEBC-37ED-450A-AD80-29E775904E82}">
      <formula1>NAMSGREIN_VID</formula1>
    </dataValidation>
    <dataValidation type="list" showInputMessage="1" showErrorMessage="1" errorTitle="Villa" error="Veldu af fellilistanum" sqref="A30:A32" xr:uid="{8BC8B87C-8AC4-4078-9A5B-9A85DAD3B4B0}">
      <formula1>Namskgrein_vidsk</formula1>
    </dataValidation>
    <dataValidation type="list" showInputMessage="1" showErrorMessage="1" errorTitle="Villa" error="Veldu af fellilistanum" sqref="B17" xr:uid="{C72A016B-7E4A-47A3-942B-1C1B1E341028}">
      <formula1>Raungreinar</formula1>
    </dataValidation>
    <dataValidation type="list" showInputMessage="1" showErrorMessage="1" errorTitle="Villa" error="Veldu af fellilistanum" sqref="B27:B28" xr:uid="{578915B5-D7AD-4620-9601-277F190DB04F}">
      <formula1>val1_namsg2_raun</formula1>
    </dataValidation>
    <dataValidation type="list" showInputMessage="1" showErrorMessage="1" errorTitle="Villa" error="Veldu af fellilistanum" sqref="A27:A28" xr:uid="{0D422389-E79C-4025-AEA8-661C152F958E}">
      <formula1>val1_namsg_raun</formula1>
    </dataValidation>
    <dataValidation type="list" showInputMessage="1" showErrorMessage="1" errorTitle="Villa" error="Veldu af fellilistanum" sqref="B16" xr:uid="{AC39FD03-A158-4806-86BF-6B2CEC99F509}">
      <formula1>fela_raun</formula1>
    </dataValidation>
    <dataValidation type="list" showInputMessage="1" showErrorMessage="1" errorTitle="Villa" error="Veldu af fellilistanum" sqref="B10" xr:uid="{A6BB6908-E3C7-4D23-A1C1-C15C96ABE824}">
      <formula1>thridatungumnamsgrein</formula1>
    </dataValidation>
    <dataValidation allowBlank="1" showInputMessage="1" showErrorMessage="1" prompt="Í þessari línu eru settur inn áfangi ef nemendur taka tvo áfanga í sömu námsgrein á sömu önn" sqref="A25" xr:uid="{BFBF1185-C3D2-4AB9-853A-7A19C7ECC124}"/>
    <dataValidation type="custom" allowBlank="1" showInputMessage="1" showErrorMessage="1" errorTitle="Villa" error="1. Fjöldi stafa þarf að vera 5_x000a_2. Fyrsti stafur þarf að vera tölustafur_x000a_3. Síðustu tveir stafir þurfa að vera tölustafir" sqref="C4:X37" xr:uid="{7CC1E905-63A2-46C7-B4B6-45629185C3E5}">
      <formula1>OR(C4="", AND(LEN(C4)=5, ISNUMBER(--MID(C4,1,1)), FIND(MID(C4,1,1),"1234")&gt;0, ISNUMBER(--MID(C4,4,1)), ISNUMBER(--MID(C4,5,1))))</formula1>
    </dataValidation>
  </dataValidations>
  <pageMargins left="0.7" right="0.7" top="0.75" bottom="0.75" header="0.3" footer="0.3"/>
  <pageSetup paperSize="9" scale="4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Villa" error="Veldu af fellilistanum" xr:uid="{1F6536E0-43F7-4D9C-99BE-972F7110E42E}">
          <x14:formula1>
            <xm:f>data_validation!$A$2:$A$4</xm:f>
          </x14:formula1>
          <xm:sqref>A7</xm:sqref>
        </x14:dataValidation>
        <x14:dataValidation type="list" showInputMessage="1" showErrorMessage="1" errorTitle="Villa" error="Veldu af fellilistanum" xr:uid="{4A1B1ABD-7A71-40E3-8207-FE0CA17C54AC}">
          <x14:formula1>
            <xm:f>data_validation!$B$2:$B$4</xm:f>
          </x14:formula1>
          <xm:sqref>B7</xm:sqref>
        </x14:dataValidation>
        <x14:dataValidation type="list" showInputMessage="1" showErrorMessage="1" errorTitle="Villa" error="Veldu úr felliglugganum" xr:uid="{5AA5D99B-236D-4F80-8FE5-2654B0707DC5}">
          <x14:formula1>
            <xm:f>data_validation!$C$2:$C$5</xm:f>
          </x14:formula1>
          <xm:sqref>A5</xm:sqref>
        </x14:dataValidation>
        <x14:dataValidation type="list" showInputMessage="1" showErrorMessage="1" errorTitle="Villa" error="Veldu úr felliglugganum" xr:uid="{33B3AFE2-C034-4676-8A8A-4E8A2A87611F}">
          <x14:formula1>
            <xm:f>data_validation!$D$2:$D$5</xm:f>
          </x14:formula1>
          <xm:sqref>B5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81838-679D-41F9-8A48-47092EFEDD2D}">
  <sheetPr codeName="Sheet5"/>
  <dimension ref="B2:J27"/>
  <sheetViews>
    <sheetView workbookViewId="0">
      <selection activeCell="H14" sqref="H14"/>
    </sheetView>
  </sheetViews>
  <sheetFormatPr defaultRowHeight="15" x14ac:dyDescent="0.25"/>
  <cols>
    <col min="1" max="1" width="2.85546875" customWidth="1"/>
    <col min="2" max="2" width="53.5703125" customWidth="1"/>
    <col min="3" max="3" width="4.140625" customWidth="1"/>
    <col min="4" max="4" width="3.28515625" customWidth="1"/>
    <col min="5" max="5" width="54.140625" customWidth="1"/>
    <col min="6" max="6" width="5.85546875" customWidth="1"/>
    <col min="7" max="7" width="53.42578125" customWidth="1"/>
    <col min="8" max="8" width="30.85546875" customWidth="1"/>
    <col min="10" max="10" width="53.42578125" customWidth="1"/>
  </cols>
  <sheetData>
    <row r="2" spans="2:10" s="51" customFormat="1" ht="30.95" customHeight="1" thickBot="1" x14ac:dyDescent="0.3">
      <c r="B2" s="51" t="s">
        <v>87</v>
      </c>
      <c r="E2" s="51" t="s">
        <v>107</v>
      </c>
      <c r="G2" s="51" t="s">
        <v>122</v>
      </c>
      <c r="J2" s="51" t="s">
        <v>123</v>
      </c>
    </row>
    <row r="3" spans="2:10" ht="17.45" customHeight="1" thickTop="1" thickBot="1" x14ac:dyDescent="0.3">
      <c r="B3" s="43" t="s">
        <v>108</v>
      </c>
      <c r="E3" s="43" t="s">
        <v>109</v>
      </c>
      <c r="G3" s="43" t="s">
        <v>111</v>
      </c>
      <c r="J3" s="43" t="s">
        <v>126</v>
      </c>
    </row>
    <row r="4" spans="2:10" ht="14.45" customHeight="1" x14ac:dyDescent="0.25">
      <c r="B4" s="214" t="s">
        <v>53</v>
      </c>
      <c r="E4" s="214" t="s">
        <v>53</v>
      </c>
      <c r="G4" s="214" t="s">
        <v>53</v>
      </c>
      <c r="J4" s="214" t="s">
        <v>53</v>
      </c>
    </row>
    <row r="5" spans="2:10" x14ac:dyDescent="0.25">
      <c r="B5" s="215"/>
      <c r="E5" s="215"/>
      <c r="G5" s="215"/>
      <c r="J5" s="215"/>
    </row>
    <row r="6" spans="2:10" x14ac:dyDescent="0.25">
      <c r="B6" s="215"/>
      <c r="E6" s="215"/>
      <c r="G6" s="215"/>
      <c r="J6" s="215"/>
    </row>
    <row r="7" spans="2:10" ht="17.100000000000001" customHeight="1" x14ac:dyDescent="0.25">
      <c r="B7" s="45" t="s">
        <v>52</v>
      </c>
      <c r="E7" s="45" t="s">
        <v>52</v>
      </c>
      <c r="G7" s="45" t="s">
        <v>52</v>
      </c>
      <c r="J7" s="45" t="s">
        <v>52</v>
      </c>
    </row>
    <row r="8" spans="2:10" ht="17.100000000000001" customHeight="1" thickBot="1" x14ac:dyDescent="0.3">
      <c r="B8" s="46" t="s">
        <v>51</v>
      </c>
      <c r="E8" s="46" t="s">
        <v>51</v>
      </c>
      <c r="G8" s="46" t="s">
        <v>51</v>
      </c>
      <c r="J8" s="46" t="s">
        <v>51</v>
      </c>
    </row>
    <row r="9" spans="2:10" ht="8.4499999999999993" customHeight="1" thickBot="1" x14ac:dyDescent="0.3">
      <c r="B9" s="44"/>
      <c r="E9" s="44"/>
      <c r="G9" s="44"/>
      <c r="J9" s="44"/>
    </row>
    <row r="10" spans="2:10" ht="15.6" customHeight="1" thickTop="1" thickBot="1" x14ac:dyDescent="0.3">
      <c r="B10" s="43" t="s">
        <v>106</v>
      </c>
      <c r="E10" s="43" t="s">
        <v>110</v>
      </c>
      <c r="G10" s="43" t="s">
        <v>112</v>
      </c>
      <c r="J10" s="43" t="s">
        <v>127</v>
      </c>
    </row>
    <row r="11" spans="2:10" ht="17.100000000000001" customHeight="1" x14ac:dyDescent="0.25">
      <c r="B11" s="53" t="s">
        <v>174</v>
      </c>
      <c r="E11" s="53" t="s">
        <v>174</v>
      </c>
      <c r="G11" s="53" t="s">
        <v>174</v>
      </c>
      <c r="J11" s="53" t="s">
        <v>103</v>
      </c>
    </row>
    <row r="12" spans="2:10" ht="17.100000000000001" customHeight="1" x14ac:dyDescent="0.25">
      <c r="B12" s="54" t="s">
        <v>175</v>
      </c>
      <c r="E12" s="54" t="s">
        <v>175</v>
      </c>
      <c r="G12" s="54" t="s">
        <v>175</v>
      </c>
      <c r="J12" s="54" t="s">
        <v>104</v>
      </c>
    </row>
    <row r="13" spans="2:10" ht="17.100000000000001" customHeight="1" x14ac:dyDescent="0.25">
      <c r="B13" s="54" t="s">
        <v>176</v>
      </c>
      <c r="E13" s="54" t="s">
        <v>176</v>
      </c>
      <c r="G13" s="54" t="s">
        <v>176</v>
      </c>
      <c r="J13" s="54" t="s">
        <v>105</v>
      </c>
    </row>
    <row r="14" spans="2:10" ht="17.100000000000001" customHeight="1" thickBot="1" x14ac:dyDescent="0.3">
      <c r="B14" s="46" t="s">
        <v>177</v>
      </c>
      <c r="E14" s="46" t="s">
        <v>177</v>
      </c>
      <c r="G14" s="46" t="s">
        <v>177</v>
      </c>
      <c r="J14" s="46" t="s">
        <v>178</v>
      </c>
    </row>
    <row r="15" spans="2:10" ht="27.6" customHeight="1" x14ac:dyDescent="0.25"/>
    <row r="16" spans="2:10" s="51" customFormat="1" ht="27.6" customHeight="1" thickBot="1" x14ac:dyDescent="0.3">
      <c r="B16" s="51" t="s">
        <v>173</v>
      </c>
      <c r="E16" s="51" t="s">
        <v>115</v>
      </c>
      <c r="G16" s="51" t="s">
        <v>116</v>
      </c>
      <c r="J16" s="51" t="s">
        <v>121</v>
      </c>
    </row>
    <row r="17" spans="2:10" ht="16.5" thickTop="1" thickBot="1" x14ac:dyDescent="0.3">
      <c r="B17" s="43" t="s">
        <v>113</v>
      </c>
      <c r="E17" s="43" t="s">
        <v>117</v>
      </c>
      <c r="G17" s="43" t="s">
        <v>119</v>
      </c>
      <c r="J17" s="43" t="s">
        <v>124</v>
      </c>
    </row>
    <row r="18" spans="2:10" x14ac:dyDescent="0.25">
      <c r="B18" s="214" t="s">
        <v>53</v>
      </c>
      <c r="E18" s="214" t="s">
        <v>53</v>
      </c>
      <c r="G18" s="214" t="s">
        <v>53</v>
      </c>
      <c r="J18" s="214" t="s">
        <v>53</v>
      </c>
    </row>
    <row r="19" spans="2:10" x14ac:dyDescent="0.25">
      <c r="B19" s="215"/>
      <c r="E19" s="215"/>
      <c r="G19" s="215"/>
      <c r="J19" s="215"/>
    </row>
    <row r="20" spans="2:10" x14ac:dyDescent="0.25">
      <c r="B20" s="215"/>
      <c r="E20" s="215"/>
      <c r="G20" s="215"/>
      <c r="J20" s="215"/>
    </row>
    <row r="21" spans="2:10" ht="30" x14ac:dyDescent="0.25">
      <c r="B21" s="45" t="s">
        <v>52</v>
      </c>
      <c r="E21" s="45" t="s">
        <v>52</v>
      </c>
      <c r="G21" s="45" t="s">
        <v>52</v>
      </c>
      <c r="J21" s="45" t="s">
        <v>52</v>
      </c>
    </row>
    <row r="22" spans="2:10" ht="15.75" thickBot="1" x14ac:dyDescent="0.3">
      <c r="B22" s="46" t="s">
        <v>51</v>
      </c>
      <c r="E22" s="46" t="s">
        <v>51</v>
      </c>
      <c r="G22" s="46" t="s">
        <v>51</v>
      </c>
      <c r="J22" s="46" t="s">
        <v>51</v>
      </c>
    </row>
    <row r="23" spans="2:10" ht="15.75" thickBot="1" x14ac:dyDescent="0.3">
      <c r="B23" s="44"/>
      <c r="E23" s="44"/>
      <c r="G23" s="44"/>
      <c r="J23" s="44"/>
    </row>
    <row r="24" spans="2:10" ht="15.75" thickBot="1" x14ac:dyDescent="0.3">
      <c r="B24" s="52" t="s">
        <v>114</v>
      </c>
      <c r="E24" s="52" t="s">
        <v>118</v>
      </c>
      <c r="G24" s="52" t="s">
        <v>120</v>
      </c>
      <c r="J24" s="52" t="s">
        <v>125</v>
      </c>
    </row>
    <row r="25" spans="2:10" x14ac:dyDescent="0.25">
      <c r="B25" s="54" t="s">
        <v>175</v>
      </c>
      <c r="E25" s="54" t="s">
        <v>175</v>
      </c>
      <c r="G25" s="54" t="s">
        <v>175</v>
      </c>
      <c r="J25" s="54" t="s">
        <v>104</v>
      </c>
    </row>
    <row r="26" spans="2:10" x14ac:dyDescent="0.25">
      <c r="B26" s="54" t="s">
        <v>176</v>
      </c>
      <c r="E26" s="54" t="s">
        <v>176</v>
      </c>
      <c r="G26" s="54" t="s">
        <v>176</v>
      </c>
      <c r="J26" s="54" t="s">
        <v>105</v>
      </c>
    </row>
    <row r="27" spans="2:10" ht="15.75" thickBot="1" x14ac:dyDescent="0.3">
      <c r="B27" s="46" t="s">
        <v>177</v>
      </c>
      <c r="E27" s="46" t="s">
        <v>177</v>
      </c>
      <c r="G27" s="46" t="s">
        <v>177</v>
      </c>
      <c r="J27" s="46" t="s">
        <v>178</v>
      </c>
    </row>
  </sheetData>
  <mergeCells count="8">
    <mergeCell ref="B4:B6"/>
    <mergeCell ref="E4:E6"/>
    <mergeCell ref="G4:G6"/>
    <mergeCell ref="J4:J6"/>
    <mergeCell ref="B18:B20"/>
    <mergeCell ref="E18:E20"/>
    <mergeCell ref="G18:G20"/>
    <mergeCell ref="J18:J2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ADE59-10E2-4FD8-89D4-FC1DEC2A3AF4}">
  <sheetPr codeName="Sheet2"/>
  <dimension ref="A1:K20"/>
  <sheetViews>
    <sheetView workbookViewId="0"/>
  </sheetViews>
  <sheetFormatPr defaultColWidth="8.7109375" defaultRowHeight="15" x14ac:dyDescent="0.25"/>
  <cols>
    <col min="1" max="1" width="16.28515625" style="1" customWidth="1"/>
    <col min="2" max="2" width="12" style="1" customWidth="1"/>
    <col min="3" max="3" width="13" style="1" customWidth="1"/>
    <col min="4" max="4" width="19.5703125" style="1" customWidth="1"/>
    <col min="5" max="5" width="19.42578125" style="1" customWidth="1"/>
    <col min="6" max="6" width="20.42578125" style="1" customWidth="1"/>
    <col min="7" max="7" width="19.5703125" style="1" customWidth="1"/>
    <col min="8" max="8" width="20.7109375" style="1" customWidth="1"/>
    <col min="9" max="9" width="22.140625" style="1" customWidth="1"/>
    <col min="10" max="10" width="14.85546875" style="1" customWidth="1"/>
    <col min="11" max="11" width="11.85546875" style="1" customWidth="1"/>
    <col min="12" max="12" width="21.42578125" style="1" customWidth="1"/>
    <col min="13" max="13" width="20.85546875" style="1" customWidth="1"/>
    <col min="14" max="14" width="16" style="1" customWidth="1"/>
    <col min="15" max="15" width="17.5703125" style="1" customWidth="1"/>
    <col min="16" max="16" width="16.85546875" style="1" customWidth="1"/>
    <col min="17" max="17" width="17.42578125" style="1" customWidth="1"/>
    <col min="18" max="18" width="19.5703125" style="1" customWidth="1"/>
    <col min="19" max="16384" width="8.7109375" style="1"/>
  </cols>
  <sheetData>
    <row r="1" spans="1:11" x14ac:dyDescent="0.25">
      <c r="A1" s="1" t="s">
        <v>210</v>
      </c>
      <c r="B1" s="1" t="s">
        <v>211</v>
      </c>
      <c r="C1" s="122" t="s">
        <v>183</v>
      </c>
      <c r="D1" s="1" t="s">
        <v>184</v>
      </c>
      <c r="E1" s="1" t="s">
        <v>46</v>
      </c>
      <c r="F1" s="1" t="s">
        <v>47</v>
      </c>
      <c r="G1" s="1" t="s">
        <v>77</v>
      </c>
      <c r="H1" s="1" t="s">
        <v>85</v>
      </c>
      <c r="I1" s="1" t="s">
        <v>76</v>
      </c>
      <c r="J1" s="1" t="s">
        <v>128</v>
      </c>
      <c r="K1" s="1" t="s">
        <v>129</v>
      </c>
    </row>
    <row r="2" spans="1:11" x14ac:dyDescent="0.25">
      <c r="A2" s="1" t="s">
        <v>3</v>
      </c>
      <c r="B2" s="1" t="s">
        <v>19</v>
      </c>
      <c r="C2" s="123" t="s">
        <v>1</v>
      </c>
      <c r="D2" s="1" t="s">
        <v>17</v>
      </c>
      <c r="E2" s="1" t="s">
        <v>1</v>
      </c>
      <c r="F2" s="1" t="s">
        <v>17</v>
      </c>
      <c r="G2" s="1" t="s">
        <v>80</v>
      </c>
      <c r="H2" s="1" t="s">
        <v>38</v>
      </c>
      <c r="I2" s="1" t="s">
        <v>25</v>
      </c>
      <c r="J2" s="1" t="s">
        <v>92</v>
      </c>
      <c r="K2" s="1" t="s">
        <v>98</v>
      </c>
    </row>
    <row r="3" spans="1:11" x14ac:dyDescent="0.25">
      <c r="A3" s="1" t="s">
        <v>212</v>
      </c>
      <c r="B3" s="1" t="s">
        <v>213</v>
      </c>
      <c r="C3" s="124" t="s">
        <v>187</v>
      </c>
      <c r="D3" s="1" t="s">
        <v>185</v>
      </c>
      <c r="E3" s="1" t="s">
        <v>2</v>
      </c>
      <c r="F3" s="1" t="s">
        <v>18</v>
      </c>
      <c r="G3" s="1" t="s">
        <v>81</v>
      </c>
      <c r="H3" s="1" t="s">
        <v>37</v>
      </c>
      <c r="I3" s="1" t="s">
        <v>26</v>
      </c>
      <c r="J3" s="1" t="s">
        <v>130</v>
      </c>
      <c r="K3" s="1" t="s">
        <v>135</v>
      </c>
    </row>
    <row r="4" spans="1:11" x14ac:dyDescent="0.25">
      <c r="C4" s="123" t="s">
        <v>188</v>
      </c>
      <c r="D4" s="1" t="s">
        <v>186</v>
      </c>
      <c r="E4" s="1" t="s">
        <v>11</v>
      </c>
      <c r="F4" s="1" t="s">
        <v>25</v>
      </c>
      <c r="G4" s="1" t="s">
        <v>82</v>
      </c>
      <c r="H4" s="1" t="s">
        <v>39</v>
      </c>
      <c r="I4" s="1" t="s">
        <v>27</v>
      </c>
      <c r="J4" s="1" t="s">
        <v>131</v>
      </c>
      <c r="K4" s="1" t="s">
        <v>134</v>
      </c>
    </row>
    <row r="5" spans="1:11" x14ac:dyDescent="0.25">
      <c r="C5" s="124"/>
      <c r="E5" s="1" t="s">
        <v>3</v>
      </c>
      <c r="F5" s="1" t="s">
        <v>19</v>
      </c>
      <c r="G5" s="1" t="s">
        <v>83</v>
      </c>
      <c r="H5" s="1" t="s">
        <v>40</v>
      </c>
      <c r="I5" s="1" t="s">
        <v>28</v>
      </c>
      <c r="J5" s="1" t="s">
        <v>93</v>
      </c>
      <c r="K5" s="1" t="s">
        <v>99</v>
      </c>
    </row>
    <row r="6" spans="1:11" x14ac:dyDescent="0.25">
      <c r="E6" s="1" t="s">
        <v>13</v>
      </c>
      <c r="F6" s="1" t="s">
        <v>27</v>
      </c>
      <c r="G6" s="1" t="s">
        <v>84</v>
      </c>
      <c r="H6" s="1" t="s">
        <v>86</v>
      </c>
      <c r="J6" s="1" t="s">
        <v>132</v>
      </c>
      <c r="K6" s="1" t="s">
        <v>100</v>
      </c>
    </row>
    <row r="7" spans="1:11" x14ac:dyDescent="0.25">
      <c r="E7" s="1" t="s">
        <v>14</v>
      </c>
      <c r="F7" s="1" t="s">
        <v>28</v>
      </c>
      <c r="G7" s="1" t="s">
        <v>168</v>
      </c>
      <c r="H7" s="1" t="s">
        <v>169</v>
      </c>
      <c r="J7" s="1" t="s">
        <v>133</v>
      </c>
      <c r="K7" s="1" t="s">
        <v>136</v>
      </c>
    </row>
    <row r="8" spans="1:11" x14ac:dyDescent="0.25">
      <c r="E8" s="1" t="s">
        <v>33</v>
      </c>
      <c r="F8" s="1" t="s">
        <v>31</v>
      </c>
      <c r="J8" s="1" t="s">
        <v>96</v>
      </c>
      <c r="K8" s="1" t="s">
        <v>102</v>
      </c>
    </row>
    <row r="9" spans="1:11" x14ac:dyDescent="0.25">
      <c r="E9" s="1" t="s">
        <v>15</v>
      </c>
      <c r="F9" s="1" t="s">
        <v>29</v>
      </c>
      <c r="K9" s="1">
        <v>0</v>
      </c>
    </row>
    <row r="10" spans="1:11" x14ac:dyDescent="0.25">
      <c r="E10" s="1" t="s">
        <v>35</v>
      </c>
      <c r="F10" s="1" t="s">
        <v>36</v>
      </c>
    </row>
    <row r="11" spans="1:11" x14ac:dyDescent="0.25">
      <c r="E11" s="1" t="s">
        <v>34</v>
      </c>
      <c r="F11" s="1" t="s">
        <v>32</v>
      </c>
    </row>
    <row r="14" spans="1:11" x14ac:dyDescent="0.25">
      <c r="A14" s="1" t="s">
        <v>154</v>
      </c>
      <c r="B14" s="1" t="s">
        <v>162</v>
      </c>
      <c r="C14" s="1" t="s">
        <v>79</v>
      </c>
      <c r="D14" s="1" t="s">
        <v>78</v>
      </c>
      <c r="E14" s="1" t="s">
        <v>158</v>
      </c>
      <c r="F14" s="1" t="s">
        <v>159</v>
      </c>
      <c r="G14" s="1" t="s">
        <v>48</v>
      </c>
      <c r="H14" s="1" t="s">
        <v>49</v>
      </c>
    </row>
    <row r="15" spans="1:11" x14ac:dyDescent="0.25">
      <c r="A15" s="1" t="s">
        <v>1</v>
      </c>
      <c r="B15" s="1" t="s">
        <v>155</v>
      </c>
      <c r="C15" s="1" t="s">
        <v>2</v>
      </c>
      <c r="D15" s="1" t="s">
        <v>18</v>
      </c>
      <c r="E15" s="1" t="s">
        <v>1</v>
      </c>
      <c r="F15" s="1" t="s">
        <v>17</v>
      </c>
      <c r="G15" s="1" t="s">
        <v>31</v>
      </c>
      <c r="H15" s="1" t="s">
        <v>37</v>
      </c>
    </row>
    <row r="16" spans="1:11" x14ac:dyDescent="0.25">
      <c r="A16" s="1" t="s">
        <v>2</v>
      </c>
      <c r="B16" s="1" t="s">
        <v>17</v>
      </c>
      <c r="C16" s="1" t="s">
        <v>15</v>
      </c>
      <c r="D16" s="1" t="s">
        <v>29</v>
      </c>
      <c r="E16" s="1" t="s">
        <v>2</v>
      </c>
      <c r="F16" s="1" t="s">
        <v>18</v>
      </c>
      <c r="G16" s="1" t="s">
        <v>32</v>
      </c>
      <c r="H16" s="1" t="s">
        <v>38</v>
      </c>
    </row>
    <row r="17" spans="1:8" x14ac:dyDescent="0.25">
      <c r="A17" s="1" t="s">
        <v>3</v>
      </c>
      <c r="B17" s="1" t="s">
        <v>18</v>
      </c>
      <c r="E17" s="1" t="s">
        <v>3</v>
      </c>
      <c r="F17" s="1" t="s">
        <v>19</v>
      </c>
      <c r="G17" s="62" t="s">
        <v>201</v>
      </c>
      <c r="H17" s="1" t="s">
        <v>39</v>
      </c>
    </row>
    <row r="18" spans="1:8" x14ac:dyDescent="0.25">
      <c r="B18" s="1" t="s">
        <v>19</v>
      </c>
      <c r="E18" s="1" t="s">
        <v>15</v>
      </c>
      <c r="F18" s="1" t="s">
        <v>29</v>
      </c>
      <c r="H18" s="1" t="s">
        <v>40</v>
      </c>
    </row>
    <row r="19" spans="1:8" x14ac:dyDescent="0.25">
      <c r="E19" s="1" t="s">
        <v>33</v>
      </c>
      <c r="F19" s="1" t="s">
        <v>31</v>
      </c>
    </row>
    <row r="20" spans="1:8" x14ac:dyDescent="0.25">
      <c r="E20" s="1" t="s">
        <v>34</v>
      </c>
      <c r="F20" s="1" t="s">
        <v>32</v>
      </c>
    </row>
  </sheetData>
  <phoneticPr fontId="9" type="noConversion"/>
  <pageMargins left="0.7" right="0.7" top="0.75" bottom="0.75" header="0.3" footer="0.3"/>
  <pageSetup paperSize="9" orientation="portrait" r:id="rId1"/>
  <tableParts count="18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33806-B466-456D-A59B-5796CCD818B4}">
  <dimension ref="A2:B6"/>
  <sheetViews>
    <sheetView workbookViewId="0"/>
  </sheetViews>
  <sheetFormatPr defaultRowHeight="15" x14ac:dyDescent="0.25"/>
  <cols>
    <col min="1" max="1" width="27" customWidth="1"/>
    <col min="2" max="2" width="76.28515625" customWidth="1"/>
  </cols>
  <sheetData>
    <row r="2" spans="1:2" ht="26.25" x14ac:dyDescent="0.25">
      <c r="A2" s="23" t="s">
        <v>221</v>
      </c>
      <c r="B2" s="126" t="s">
        <v>222</v>
      </c>
    </row>
    <row r="3" spans="1:2" ht="45" x14ac:dyDescent="0.25">
      <c r="A3" s="23" t="s">
        <v>221</v>
      </c>
      <c r="B3" s="29" t="s">
        <v>223</v>
      </c>
    </row>
    <row r="4" spans="1:2" x14ac:dyDescent="0.25">
      <c r="A4" s="23"/>
      <c r="B4" s="23"/>
    </row>
    <row r="5" spans="1:2" x14ac:dyDescent="0.25">
      <c r="A5" s="23" t="s">
        <v>224</v>
      </c>
      <c r="B5" s="23" t="s">
        <v>225</v>
      </c>
    </row>
    <row r="6" spans="1:2" x14ac:dyDescent="0.25">
      <c r="A6" s="23" t="s">
        <v>226</v>
      </c>
      <c r="B6" s="23" t="s">
        <v>227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67D66-0BD1-474B-A5D4-8C0EACEED1F2}">
  <dimension ref="A1:P9"/>
  <sheetViews>
    <sheetView workbookViewId="0"/>
  </sheetViews>
  <sheetFormatPr defaultColWidth="9.140625" defaultRowHeight="15" x14ac:dyDescent="0.25"/>
  <cols>
    <col min="1" max="1" width="30" style="23" customWidth="1"/>
    <col min="2" max="10" width="14.5703125" style="61" customWidth="1"/>
    <col min="11" max="11" width="15.42578125" style="28" customWidth="1"/>
    <col min="12" max="12" width="13.42578125" style="23" customWidth="1"/>
    <col min="13" max="13" width="9.140625" style="28"/>
    <col min="14" max="14" width="11.5703125" style="28" customWidth="1"/>
    <col min="15" max="15" width="9.140625" style="23"/>
    <col min="16" max="16" width="10.28515625" style="23" customWidth="1"/>
    <col min="17" max="16384" width="9.140625" style="23"/>
  </cols>
  <sheetData>
    <row r="1" spans="1:16" s="29" customFormat="1" ht="62.1" customHeight="1" x14ac:dyDescent="0.25">
      <c r="A1" s="29" t="s">
        <v>195</v>
      </c>
      <c r="B1" s="61" t="s">
        <v>196</v>
      </c>
      <c r="C1" s="61" t="s">
        <v>198</v>
      </c>
      <c r="D1" s="61" t="s">
        <v>199</v>
      </c>
      <c r="E1" s="61" t="s">
        <v>202</v>
      </c>
      <c r="F1" s="61" t="s">
        <v>203</v>
      </c>
      <c r="G1" s="61" t="s">
        <v>204</v>
      </c>
      <c r="H1" s="61" t="s">
        <v>205</v>
      </c>
      <c r="I1" s="61" t="s">
        <v>206</v>
      </c>
      <c r="J1" s="61" t="s">
        <v>207</v>
      </c>
      <c r="K1" s="61" t="s">
        <v>208</v>
      </c>
      <c r="L1" s="29" t="s">
        <v>209</v>
      </c>
      <c r="M1" s="61" t="s">
        <v>215</v>
      </c>
      <c r="N1" s="61" t="s">
        <v>217</v>
      </c>
      <c r="O1" s="29" t="s">
        <v>218</v>
      </c>
      <c r="P1" s="29" t="s">
        <v>219</v>
      </c>
    </row>
    <row r="2" spans="1:16" x14ac:dyDescent="0.25">
      <c r="A2" s="23" t="s">
        <v>123</v>
      </c>
      <c r="B2" s="61" t="s">
        <v>197</v>
      </c>
      <c r="C2" s="61" t="s">
        <v>197</v>
      </c>
      <c r="D2" s="61" t="s">
        <v>200</v>
      </c>
      <c r="E2" s="61" t="s">
        <v>197</v>
      </c>
      <c r="F2" s="61" t="s">
        <v>197</v>
      </c>
      <c r="G2" s="61" t="s">
        <v>197</v>
      </c>
      <c r="H2" s="61" t="s">
        <v>197</v>
      </c>
      <c r="J2" s="61" t="s">
        <v>197</v>
      </c>
      <c r="K2" s="28" t="s">
        <v>197</v>
      </c>
      <c r="M2" s="28" t="s">
        <v>200</v>
      </c>
      <c r="N2" s="28" t="s">
        <v>197</v>
      </c>
      <c r="P2" s="216"/>
    </row>
    <row r="3" spans="1:16" x14ac:dyDescent="0.25">
      <c r="A3" s="23" t="s">
        <v>189</v>
      </c>
      <c r="B3" s="61" t="s">
        <v>197</v>
      </c>
      <c r="C3" s="61" t="s">
        <v>197</v>
      </c>
      <c r="D3" s="61" t="s">
        <v>200</v>
      </c>
      <c r="E3" s="61" t="s">
        <v>197</v>
      </c>
      <c r="F3" s="61" t="s">
        <v>197</v>
      </c>
      <c r="G3" s="61" t="s">
        <v>197</v>
      </c>
      <c r="H3" s="61" t="s">
        <v>197</v>
      </c>
      <c r="J3" s="61" t="s">
        <v>197</v>
      </c>
      <c r="K3" s="28" t="s">
        <v>197</v>
      </c>
      <c r="M3" s="28" t="s">
        <v>200</v>
      </c>
      <c r="N3" s="28" t="s">
        <v>197</v>
      </c>
      <c r="P3" s="216"/>
    </row>
    <row r="4" spans="1:16" x14ac:dyDescent="0.25">
      <c r="A4" s="23" t="s">
        <v>190</v>
      </c>
      <c r="B4" s="61" t="s">
        <v>197</v>
      </c>
      <c r="C4" s="61" t="s">
        <v>197</v>
      </c>
      <c r="D4" s="61" t="s">
        <v>197</v>
      </c>
      <c r="E4" s="61" t="s">
        <v>197</v>
      </c>
      <c r="F4" s="61" t="s">
        <v>197</v>
      </c>
      <c r="G4" s="61" t="s">
        <v>197</v>
      </c>
      <c r="H4" s="61" t="s">
        <v>197</v>
      </c>
      <c r="J4" s="61" t="s">
        <v>197</v>
      </c>
      <c r="K4" s="28" t="s">
        <v>197</v>
      </c>
      <c r="M4" s="28" t="s">
        <v>200</v>
      </c>
      <c r="N4" s="28" t="s">
        <v>197</v>
      </c>
      <c r="P4" s="216"/>
    </row>
    <row r="5" spans="1:16" x14ac:dyDescent="0.25">
      <c r="A5" s="23" t="s">
        <v>191</v>
      </c>
      <c r="B5" s="61" t="s">
        <v>197</v>
      </c>
      <c r="C5" s="61" t="s">
        <v>197</v>
      </c>
      <c r="D5" s="61" t="s">
        <v>200</v>
      </c>
      <c r="E5" s="61" t="s">
        <v>197</v>
      </c>
      <c r="F5" s="61" t="s">
        <v>197</v>
      </c>
      <c r="G5" s="61" t="s">
        <v>197</v>
      </c>
      <c r="H5" s="61" t="s">
        <v>197</v>
      </c>
      <c r="J5" s="61" t="s">
        <v>197</v>
      </c>
      <c r="K5" s="28" t="s">
        <v>197</v>
      </c>
      <c r="M5" s="28" t="s">
        <v>200</v>
      </c>
      <c r="N5" s="28" t="s">
        <v>197</v>
      </c>
      <c r="P5" s="216"/>
    </row>
    <row r="6" spans="1:16" x14ac:dyDescent="0.25">
      <c r="A6" s="23" t="s">
        <v>89</v>
      </c>
      <c r="B6" s="61" t="s">
        <v>197</v>
      </c>
      <c r="C6" s="61" t="s">
        <v>200</v>
      </c>
      <c r="D6" s="61" t="s">
        <v>200</v>
      </c>
      <c r="E6" s="61" t="s">
        <v>197</v>
      </c>
      <c r="F6" s="61" t="s">
        <v>197</v>
      </c>
      <c r="G6" s="61" t="s">
        <v>197</v>
      </c>
      <c r="H6" s="61" t="s">
        <v>197</v>
      </c>
      <c r="J6" s="61" t="s">
        <v>197</v>
      </c>
      <c r="K6" s="28" t="s">
        <v>197</v>
      </c>
      <c r="M6" s="28" t="s">
        <v>200</v>
      </c>
      <c r="N6" s="28" t="s">
        <v>197</v>
      </c>
      <c r="P6" s="216"/>
    </row>
    <row r="7" spans="1:16" x14ac:dyDescent="0.25">
      <c r="A7" s="23" t="s">
        <v>192</v>
      </c>
      <c r="B7" s="61" t="s">
        <v>197</v>
      </c>
      <c r="C7" s="61" t="s">
        <v>200</v>
      </c>
      <c r="D7" s="61" t="s">
        <v>200</v>
      </c>
      <c r="E7" s="61" t="s">
        <v>197</v>
      </c>
      <c r="F7" s="61" t="s">
        <v>197</v>
      </c>
      <c r="G7" s="61" t="s">
        <v>197</v>
      </c>
      <c r="H7" s="61" t="s">
        <v>197</v>
      </c>
      <c r="J7" s="61" t="s">
        <v>197</v>
      </c>
      <c r="K7" s="28" t="s">
        <v>197</v>
      </c>
      <c r="M7" s="28" t="s">
        <v>200</v>
      </c>
      <c r="N7" s="28" t="s">
        <v>197</v>
      </c>
      <c r="P7" s="216"/>
    </row>
    <row r="8" spans="1:16" x14ac:dyDescent="0.25">
      <c r="A8" s="23" t="s">
        <v>193</v>
      </c>
      <c r="B8" s="61" t="s">
        <v>197</v>
      </c>
      <c r="C8" s="61" t="s">
        <v>200</v>
      </c>
      <c r="D8" s="61" t="s">
        <v>200</v>
      </c>
      <c r="E8" s="61" t="s">
        <v>197</v>
      </c>
      <c r="F8" s="61" t="s">
        <v>197</v>
      </c>
      <c r="G8" s="61" t="s">
        <v>197</v>
      </c>
      <c r="H8" s="61" t="s">
        <v>197</v>
      </c>
      <c r="J8" s="61" t="s">
        <v>197</v>
      </c>
      <c r="K8" s="28" t="s">
        <v>197</v>
      </c>
      <c r="M8" s="28" t="s">
        <v>200</v>
      </c>
      <c r="N8" s="28" t="s">
        <v>197</v>
      </c>
      <c r="P8" s="216"/>
    </row>
    <row r="9" spans="1:16" x14ac:dyDescent="0.25">
      <c r="A9" s="23" t="s">
        <v>194</v>
      </c>
      <c r="B9" s="61" t="s">
        <v>197</v>
      </c>
      <c r="C9" s="61" t="s">
        <v>200</v>
      </c>
      <c r="D9" s="61" t="s">
        <v>200</v>
      </c>
      <c r="E9" s="61" t="s">
        <v>197</v>
      </c>
      <c r="F9" s="61" t="s">
        <v>197</v>
      </c>
      <c r="G9" s="61" t="s">
        <v>197</v>
      </c>
      <c r="H9" s="61" t="s">
        <v>197</v>
      </c>
      <c r="J9" s="61" t="s">
        <v>197</v>
      </c>
      <c r="K9" s="28" t="s">
        <v>197</v>
      </c>
      <c r="M9" s="28" t="s">
        <v>200</v>
      </c>
      <c r="N9" s="28" t="s">
        <v>197</v>
      </c>
      <c r="P9" s="216"/>
    </row>
  </sheetData>
  <mergeCells count="1">
    <mergeCell ref="P2:P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EA7D3-AEAF-45E3-8F42-F7427985C874}">
  <dimension ref="B1:H32"/>
  <sheetViews>
    <sheetView showGridLines="0" workbookViewId="0">
      <selection activeCell="F3" sqref="F3"/>
    </sheetView>
  </sheetViews>
  <sheetFormatPr defaultRowHeight="15" x14ac:dyDescent="0.25"/>
  <cols>
    <col min="2" max="2" width="58.42578125" customWidth="1"/>
    <col min="3" max="3" width="4.7109375" customWidth="1"/>
    <col min="4" max="4" width="58.42578125" customWidth="1"/>
    <col min="5" max="5" width="5.28515625" customWidth="1"/>
    <col min="6" max="6" width="58.42578125" customWidth="1"/>
    <col min="8" max="8" width="58.42578125" customWidth="1"/>
  </cols>
  <sheetData>
    <row r="1" spans="2:8" ht="15.75" thickBot="1" x14ac:dyDescent="0.3"/>
    <row r="2" spans="2:8" ht="15.75" thickBot="1" x14ac:dyDescent="0.3">
      <c r="B2" s="52" t="s">
        <v>234</v>
      </c>
    </row>
    <row r="3" spans="2:8" ht="33.75" customHeight="1" x14ac:dyDescent="0.25">
      <c r="B3" s="128" t="s">
        <v>229</v>
      </c>
    </row>
    <row r="4" spans="2:8" x14ac:dyDescent="0.25">
      <c r="B4" s="45" t="s">
        <v>52</v>
      </c>
    </row>
    <row r="5" spans="2:8" x14ac:dyDescent="0.25">
      <c r="B5" s="130" t="s">
        <v>51</v>
      </c>
    </row>
    <row r="6" spans="2:8" x14ac:dyDescent="0.25">
      <c r="B6" s="131" t="s">
        <v>230</v>
      </c>
    </row>
    <row r="7" spans="2:8" x14ac:dyDescent="0.25">
      <c r="B7" s="54" t="s">
        <v>231</v>
      </c>
    </row>
    <row r="8" spans="2:8" x14ac:dyDescent="0.25">
      <c r="B8" s="54" t="s">
        <v>232</v>
      </c>
    </row>
    <row r="9" spans="2:8" ht="15.75" thickBot="1" x14ac:dyDescent="0.3">
      <c r="B9" s="46" t="s">
        <v>233</v>
      </c>
    </row>
    <row r="10" spans="2:8" x14ac:dyDescent="0.25">
      <c r="B10" s="44"/>
    </row>
    <row r="11" spans="2:8" ht="16.5" thickBot="1" x14ac:dyDescent="0.3">
      <c r="B11" s="51" t="s">
        <v>87</v>
      </c>
      <c r="C11" s="51"/>
      <c r="D11" s="51" t="s">
        <v>107</v>
      </c>
      <c r="E11" s="51"/>
      <c r="F11" s="51" t="s">
        <v>122</v>
      </c>
      <c r="G11" s="51"/>
      <c r="H11" s="51" t="s">
        <v>123</v>
      </c>
    </row>
    <row r="12" spans="2:8" ht="16.5" thickTop="1" thickBot="1" x14ac:dyDescent="0.3">
      <c r="B12" s="43" t="s">
        <v>108</v>
      </c>
      <c r="D12" s="43" t="s">
        <v>109</v>
      </c>
      <c r="F12" s="43" t="s">
        <v>111</v>
      </c>
      <c r="H12" s="43" t="s">
        <v>126</v>
      </c>
    </row>
    <row r="13" spans="2:8" s="129" customFormat="1" ht="30.75" customHeight="1" x14ac:dyDescent="0.25">
      <c r="B13" s="128" t="s">
        <v>229</v>
      </c>
      <c r="D13" s="128" t="s">
        <v>229</v>
      </c>
      <c r="F13" s="128" t="s">
        <v>229</v>
      </c>
      <c r="H13" s="128" t="s">
        <v>229</v>
      </c>
    </row>
    <row r="14" spans="2:8" x14ac:dyDescent="0.25">
      <c r="B14" s="45" t="s">
        <v>52</v>
      </c>
      <c r="D14" s="45" t="s">
        <v>52</v>
      </c>
      <c r="F14" s="45" t="s">
        <v>52</v>
      </c>
      <c r="H14" s="45" t="s">
        <v>52</v>
      </c>
    </row>
    <row r="15" spans="2:8" ht="15.75" thickBot="1" x14ac:dyDescent="0.3">
      <c r="B15" s="46" t="s">
        <v>51</v>
      </c>
      <c r="D15" s="46" t="s">
        <v>51</v>
      </c>
      <c r="F15" s="46" t="s">
        <v>51</v>
      </c>
      <c r="H15" s="46" t="s">
        <v>51</v>
      </c>
    </row>
    <row r="16" spans="2:8" ht="15.75" thickBot="1" x14ac:dyDescent="0.3">
      <c r="B16" s="44"/>
      <c r="D16" s="44"/>
      <c r="F16" s="44"/>
      <c r="H16" s="44"/>
    </row>
    <row r="17" spans="2:8" ht="16.5" thickTop="1" thickBot="1" x14ac:dyDescent="0.3">
      <c r="B17" s="43" t="s">
        <v>106</v>
      </c>
      <c r="D17" s="43" t="s">
        <v>110</v>
      </c>
      <c r="F17" s="43" t="s">
        <v>112</v>
      </c>
      <c r="H17" s="43" t="s">
        <v>127</v>
      </c>
    </row>
    <row r="18" spans="2:8" x14ac:dyDescent="0.25">
      <c r="B18" s="53" t="s">
        <v>174</v>
      </c>
      <c r="D18" s="53" t="s">
        <v>174</v>
      </c>
      <c r="F18" s="53" t="s">
        <v>174</v>
      </c>
      <c r="H18" s="53" t="s">
        <v>103</v>
      </c>
    </row>
    <row r="19" spans="2:8" x14ac:dyDescent="0.25">
      <c r="B19" s="54" t="s">
        <v>175</v>
      </c>
      <c r="D19" s="54" t="s">
        <v>175</v>
      </c>
      <c r="F19" s="54" t="s">
        <v>175</v>
      </c>
      <c r="H19" s="54" t="s">
        <v>104</v>
      </c>
    </row>
    <row r="20" spans="2:8" x14ac:dyDescent="0.25">
      <c r="B20" s="54" t="s">
        <v>176</v>
      </c>
      <c r="D20" s="54" t="s">
        <v>176</v>
      </c>
      <c r="F20" s="54" t="s">
        <v>176</v>
      </c>
      <c r="H20" s="54" t="s">
        <v>105</v>
      </c>
    </row>
    <row r="21" spans="2:8" ht="15.75" thickBot="1" x14ac:dyDescent="0.3">
      <c r="B21" s="46" t="s">
        <v>177</v>
      </c>
      <c r="D21" s="46" t="s">
        <v>177</v>
      </c>
      <c r="F21" s="46" t="s">
        <v>177</v>
      </c>
      <c r="H21" s="46" t="s">
        <v>178</v>
      </c>
    </row>
    <row r="23" spans="2:8" ht="16.5" thickBot="1" x14ac:dyDescent="0.3">
      <c r="B23" s="51" t="s">
        <v>173</v>
      </c>
      <c r="C23" s="51"/>
      <c r="D23" s="51" t="s">
        <v>115</v>
      </c>
      <c r="E23" s="51"/>
      <c r="F23" s="51" t="s">
        <v>116</v>
      </c>
      <c r="G23" s="51"/>
      <c r="H23" s="51" t="s">
        <v>121</v>
      </c>
    </row>
    <row r="24" spans="2:8" ht="16.5" thickTop="1" thickBot="1" x14ac:dyDescent="0.3">
      <c r="B24" s="43" t="s">
        <v>113</v>
      </c>
      <c r="D24" s="43" t="s">
        <v>117</v>
      </c>
      <c r="F24" s="43" t="s">
        <v>119</v>
      </c>
      <c r="H24" s="43" t="s">
        <v>124</v>
      </c>
    </row>
    <row r="25" spans="2:8" s="129" customFormat="1" ht="33" customHeight="1" x14ac:dyDescent="0.25">
      <c r="B25" s="128" t="s">
        <v>229</v>
      </c>
      <c r="D25" s="128" t="s">
        <v>229</v>
      </c>
      <c r="F25" s="128" t="s">
        <v>229</v>
      </c>
      <c r="H25" s="128" t="s">
        <v>229</v>
      </c>
    </row>
    <row r="26" spans="2:8" x14ac:dyDescent="0.25">
      <c r="B26" s="45" t="s">
        <v>52</v>
      </c>
      <c r="D26" s="45" t="s">
        <v>52</v>
      </c>
      <c r="F26" s="45" t="s">
        <v>52</v>
      </c>
      <c r="H26" s="45" t="s">
        <v>52</v>
      </c>
    </row>
    <row r="27" spans="2:8" ht="15.75" thickBot="1" x14ac:dyDescent="0.3">
      <c r="B27" s="46" t="s">
        <v>51</v>
      </c>
      <c r="D27" s="46" t="s">
        <v>51</v>
      </c>
      <c r="F27" s="46" t="s">
        <v>51</v>
      </c>
      <c r="H27" s="46" t="s">
        <v>51</v>
      </c>
    </row>
    <row r="28" spans="2:8" ht="15.75" thickBot="1" x14ac:dyDescent="0.3">
      <c r="B28" s="44"/>
      <c r="D28" s="44"/>
      <c r="F28" s="44"/>
      <c r="H28" s="44"/>
    </row>
    <row r="29" spans="2:8" ht="15.75" thickBot="1" x14ac:dyDescent="0.3">
      <c r="B29" s="52" t="s">
        <v>114</v>
      </c>
      <c r="D29" s="52" t="s">
        <v>118</v>
      </c>
      <c r="F29" s="52" t="s">
        <v>120</v>
      </c>
      <c r="H29" s="52" t="s">
        <v>125</v>
      </c>
    </row>
    <row r="30" spans="2:8" x14ac:dyDescent="0.25">
      <c r="B30" s="54" t="s">
        <v>175</v>
      </c>
      <c r="D30" s="54" t="s">
        <v>175</v>
      </c>
      <c r="F30" s="54" t="s">
        <v>175</v>
      </c>
      <c r="H30" s="54" t="s">
        <v>104</v>
      </c>
    </row>
    <row r="31" spans="2:8" x14ac:dyDescent="0.25">
      <c r="B31" s="54" t="s">
        <v>176</v>
      </c>
      <c r="D31" s="54" t="s">
        <v>176</v>
      </c>
      <c r="F31" s="54" t="s">
        <v>176</v>
      </c>
      <c r="H31" s="54" t="s">
        <v>105</v>
      </c>
    </row>
    <row r="32" spans="2:8" ht="15.75" thickBot="1" x14ac:dyDescent="0.3">
      <c r="B32" s="46" t="s">
        <v>177</v>
      </c>
      <c r="D32" s="46" t="s">
        <v>177</v>
      </c>
      <c r="F32" s="46" t="s">
        <v>177</v>
      </c>
      <c r="H32" s="46" t="s">
        <v>178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F6B2F-0418-4377-AD8C-8F7241F3CA9A}">
  <dimension ref="B2:M14"/>
  <sheetViews>
    <sheetView showGridLines="0" workbookViewId="0">
      <selection activeCell="B7" sqref="B7"/>
    </sheetView>
  </sheetViews>
  <sheetFormatPr defaultRowHeight="15" x14ac:dyDescent="0.25"/>
  <cols>
    <col min="2" max="2" width="30.140625" customWidth="1"/>
    <col min="4" max="12" width="7" style="1" customWidth="1"/>
  </cols>
  <sheetData>
    <row r="2" spans="2:13" ht="15.75" thickBot="1" x14ac:dyDescent="0.3"/>
    <row r="3" spans="2:13" ht="15.75" thickBot="1" x14ac:dyDescent="0.3">
      <c r="B3" s="147" t="s">
        <v>156</v>
      </c>
      <c r="C3" s="148"/>
      <c r="D3" s="149" t="s">
        <v>54</v>
      </c>
      <c r="E3" s="149" t="s">
        <v>55</v>
      </c>
      <c r="F3" s="149" t="s">
        <v>56</v>
      </c>
      <c r="G3" s="149" t="s">
        <v>57</v>
      </c>
      <c r="H3" s="149" t="s">
        <v>58</v>
      </c>
      <c r="I3" s="149" t="s">
        <v>59</v>
      </c>
      <c r="J3" s="149" t="s">
        <v>60</v>
      </c>
      <c r="K3" s="149" t="s">
        <v>61</v>
      </c>
      <c r="L3" s="47">
        <v>45</v>
      </c>
    </row>
    <row r="4" spans="2:13" x14ac:dyDescent="0.25">
      <c r="B4" s="150" t="s">
        <v>235</v>
      </c>
      <c r="C4" s="151" t="s">
        <v>26</v>
      </c>
      <c r="D4" s="160"/>
      <c r="E4" s="152"/>
      <c r="F4" s="160" t="s">
        <v>236</v>
      </c>
      <c r="G4" s="152"/>
      <c r="H4" s="160"/>
      <c r="I4" s="152"/>
      <c r="J4" s="160"/>
      <c r="K4" s="152"/>
      <c r="L4" s="153">
        <v>5</v>
      </c>
    </row>
    <row r="5" spans="2:13" x14ac:dyDescent="0.25">
      <c r="B5" s="154"/>
      <c r="C5" t="s">
        <v>27</v>
      </c>
      <c r="D5" s="161"/>
      <c r="F5" s="161"/>
      <c r="G5" s="1" t="s">
        <v>237</v>
      </c>
      <c r="H5" s="161" t="s">
        <v>238</v>
      </c>
      <c r="J5" s="161"/>
      <c r="L5" s="155">
        <v>10</v>
      </c>
    </row>
    <row r="6" spans="2:13" x14ac:dyDescent="0.25">
      <c r="B6" s="154" t="s">
        <v>92</v>
      </c>
      <c r="C6" t="s">
        <v>98</v>
      </c>
      <c r="D6" s="161"/>
      <c r="F6" s="161" t="s">
        <v>239</v>
      </c>
      <c r="G6" s="1" t="s">
        <v>236</v>
      </c>
      <c r="H6" s="161" t="s">
        <v>240</v>
      </c>
      <c r="J6" s="161"/>
      <c r="L6" s="155">
        <v>15</v>
      </c>
    </row>
    <row r="7" spans="2:13" x14ac:dyDescent="0.25">
      <c r="B7" s="154" t="s">
        <v>241</v>
      </c>
      <c r="C7" t="s">
        <v>86</v>
      </c>
      <c r="D7" s="161"/>
      <c r="F7" s="161"/>
      <c r="G7" s="1" t="s">
        <v>236</v>
      </c>
      <c r="H7" s="161"/>
      <c r="J7" s="161"/>
      <c r="L7" s="155">
        <v>5</v>
      </c>
    </row>
    <row r="8" spans="2:13" x14ac:dyDescent="0.25">
      <c r="B8" s="154"/>
      <c r="C8" t="s">
        <v>39</v>
      </c>
      <c r="D8" s="161"/>
      <c r="F8" s="161"/>
      <c r="G8" s="1" t="s">
        <v>236</v>
      </c>
      <c r="H8" s="161"/>
      <c r="J8" s="161"/>
      <c r="L8" s="155">
        <v>5</v>
      </c>
    </row>
    <row r="9" spans="2:13" ht="15.75" thickBot="1" x14ac:dyDescent="0.3">
      <c r="B9" s="156"/>
      <c r="C9" s="157" t="s">
        <v>28</v>
      </c>
      <c r="D9" s="162"/>
      <c r="E9" s="158"/>
      <c r="F9" s="162"/>
      <c r="G9" s="158"/>
      <c r="H9" s="162" t="s">
        <v>238</v>
      </c>
      <c r="I9" s="158"/>
      <c r="J9" s="162"/>
      <c r="K9" s="158"/>
      <c r="L9" s="159">
        <v>5</v>
      </c>
    </row>
    <row r="14" spans="2:13" ht="28.5" x14ac:dyDescent="0.45">
      <c r="B14" s="177" t="s">
        <v>242</v>
      </c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</row>
  </sheetData>
  <mergeCells count="1">
    <mergeCell ref="B14:M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EA14E-20A6-4973-84F4-BD1BB6DA3D18}">
  <sheetPr codeName="Sheet9">
    <pageSetUpPr fitToPage="1"/>
  </sheetPr>
  <dimension ref="A1:AS49"/>
  <sheetViews>
    <sheetView showGridLines="0" workbookViewId="0">
      <selection activeCell="C8" sqref="C8"/>
    </sheetView>
  </sheetViews>
  <sheetFormatPr defaultRowHeight="15" x14ac:dyDescent="0.25"/>
  <cols>
    <col min="1" max="1" width="38" customWidth="1"/>
    <col min="2" max="2" width="8" customWidth="1"/>
    <col min="3" max="3" width="6.5703125" style="1" customWidth="1"/>
    <col min="4" max="4" width="7" style="1" hidden="1" customWidth="1"/>
    <col min="5" max="5" width="7.85546875" style="1" hidden="1" customWidth="1"/>
    <col min="6" max="6" width="6.5703125" style="1" customWidth="1"/>
    <col min="7" max="7" width="5.42578125" style="1" hidden="1" customWidth="1"/>
    <col min="8" max="8" width="5.7109375" style="1" hidden="1" customWidth="1"/>
    <col min="9" max="9" width="7.42578125" style="1" customWidth="1"/>
    <col min="10" max="11" width="5.7109375" style="1" hidden="1" customWidth="1"/>
    <col min="12" max="12" width="6.5703125" style="1" customWidth="1"/>
    <col min="13" max="14" width="5.7109375" style="1" hidden="1" customWidth="1"/>
    <col min="15" max="15" width="6.5703125" style="1" customWidth="1"/>
    <col min="16" max="17" width="5.7109375" style="1" hidden="1" customWidth="1"/>
    <col min="18" max="18" width="6.5703125" style="1" customWidth="1"/>
    <col min="19" max="20" width="5.7109375" style="1" hidden="1" customWidth="1"/>
    <col min="21" max="21" width="6.5703125" style="1" customWidth="1"/>
    <col min="22" max="23" width="5.7109375" style="1" hidden="1" customWidth="1"/>
    <col min="24" max="24" width="6.5703125" style="1" customWidth="1"/>
    <col min="25" max="26" width="5.7109375" style="1" hidden="1" customWidth="1"/>
    <col min="27" max="27" width="11.5703125" style="1" customWidth="1"/>
    <col min="28" max="28" width="3.85546875" customWidth="1"/>
    <col min="31" max="31" width="11.7109375" customWidth="1"/>
    <col min="33" max="33" width="17.28515625" customWidth="1"/>
    <col min="34" max="43" width="5.5703125" customWidth="1"/>
    <col min="44" max="44" width="5.42578125" customWidth="1"/>
    <col min="45" max="45" width="5.28515625" customWidth="1"/>
    <col min="46" max="46" width="5.140625" customWidth="1"/>
    <col min="47" max="47" width="5.28515625" customWidth="1"/>
  </cols>
  <sheetData>
    <row r="1" spans="1:35" ht="21.75" thickBot="1" x14ac:dyDescent="0.4">
      <c r="A1" s="199" t="s">
        <v>123</v>
      </c>
      <c r="B1" s="200"/>
      <c r="C1" s="201"/>
      <c r="D1" s="16"/>
      <c r="E1" s="12"/>
      <c r="F1" s="202" t="s">
        <v>45</v>
      </c>
      <c r="G1" s="203"/>
      <c r="H1" s="203"/>
      <c r="I1" s="203"/>
      <c r="J1" s="13"/>
      <c r="K1" s="13"/>
      <c r="L1" s="211"/>
      <c r="M1" s="211"/>
      <c r="N1" s="211"/>
      <c r="O1" s="211"/>
      <c r="P1" s="48"/>
      <c r="Q1" s="48"/>
      <c r="R1" s="212" t="s">
        <v>167</v>
      </c>
      <c r="S1" s="212"/>
      <c r="T1" s="212"/>
      <c r="U1" s="212"/>
      <c r="V1" s="212"/>
      <c r="W1" s="212"/>
      <c r="X1" s="212"/>
      <c r="Y1" s="212"/>
      <c r="Z1" s="212"/>
      <c r="AA1" s="213"/>
    </row>
    <row r="2" spans="1:35" ht="20.45" customHeight="1" thickBot="1" x14ac:dyDescent="0.3">
      <c r="A2" s="204" t="s">
        <v>0</v>
      </c>
      <c r="B2" s="205"/>
      <c r="C2" s="206"/>
      <c r="D2" s="17"/>
      <c r="E2" s="8"/>
      <c r="F2" s="207" t="s">
        <v>30</v>
      </c>
      <c r="G2" s="208"/>
      <c r="H2" s="208"/>
      <c r="I2" s="208"/>
      <c r="J2" s="22"/>
      <c r="K2" s="22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10"/>
    </row>
    <row r="3" spans="1:35" ht="16.5" thickBot="1" x14ac:dyDescent="0.3">
      <c r="A3" s="5" t="s">
        <v>157</v>
      </c>
      <c r="B3" s="6" t="s">
        <v>16</v>
      </c>
      <c r="C3" s="7" t="s">
        <v>54</v>
      </c>
      <c r="D3" s="18" t="s">
        <v>66</v>
      </c>
      <c r="E3" s="14" t="s">
        <v>64</v>
      </c>
      <c r="F3" s="7" t="s">
        <v>55</v>
      </c>
      <c r="G3" s="18" t="s">
        <v>66</v>
      </c>
      <c r="H3" s="14" t="s">
        <v>65</v>
      </c>
      <c r="I3" s="7" t="s">
        <v>56</v>
      </c>
      <c r="J3" s="18" t="s">
        <v>66</v>
      </c>
      <c r="K3" s="14" t="s">
        <v>64</v>
      </c>
      <c r="L3" s="7" t="s">
        <v>57</v>
      </c>
      <c r="M3" s="18" t="s">
        <v>66</v>
      </c>
      <c r="N3" s="14" t="s">
        <v>64</v>
      </c>
      <c r="O3" s="7" t="s">
        <v>58</v>
      </c>
      <c r="P3" s="18" t="s">
        <v>66</v>
      </c>
      <c r="Q3" s="14" t="s">
        <v>64</v>
      </c>
      <c r="R3" s="7" t="s">
        <v>59</v>
      </c>
      <c r="S3" s="18" t="s">
        <v>66</v>
      </c>
      <c r="T3" s="14" t="s">
        <v>64</v>
      </c>
      <c r="U3" s="7" t="s">
        <v>60</v>
      </c>
      <c r="V3" s="18" t="s">
        <v>67</v>
      </c>
      <c r="W3" s="14" t="s">
        <v>65</v>
      </c>
      <c r="X3" s="7" t="s">
        <v>61</v>
      </c>
      <c r="Y3" s="18" t="s">
        <v>66</v>
      </c>
      <c r="Z3" s="14" t="s">
        <v>64</v>
      </c>
      <c r="AA3" s="9">
        <f>SUM(AA4:AA19)</f>
        <v>0</v>
      </c>
    </row>
    <row r="4" spans="1:35" ht="16.5" thickBot="1" x14ac:dyDescent="0.3">
      <c r="A4" s="103" t="s">
        <v>1</v>
      </c>
      <c r="B4" s="103" t="s">
        <v>17</v>
      </c>
      <c r="C4" s="127"/>
      <c r="D4" s="69" t="str">
        <f>IF(C4=0," ",(INT(LEFT(C4))))</f>
        <v xml:space="preserve"> </v>
      </c>
      <c r="E4" s="125">
        <f>IF(C4=0,0,(INT(RIGHT(C4,2))))</f>
        <v>0</v>
      </c>
      <c r="F4" s="71"/>
      <c r="G4" s="72" t="str">
        <f>IF(F4=0," ",(INT(LEFT(F4))))</f>
        <v xml:space="preserve"> </v>
      </c>
      <c r="H4" s="70">
        <f>IF(F4=0,0,(INT(RIGHT(F4,2))))</f>
        <v>0</v>
      </c>
      <c r="I4" s="78"/>
      <c r="J4" s="69" t="str">
        <f>IF(I4=0," ",(INT(LEFT(I4))))</f>
        <v xml:space="preserve"> </v>
      </c>
      <c r="K4" s="70">
        <f>IF(I4=0,0,(INT(RIGHT(I4,2))))</f>
        <v>0</v>
      </c>
      <c r="L4" s="71"/>
      <c r="M4" s="69" t="str">
        <f>IF(L4=0," ",(INT(LEFT(L4,1))))</f>
        <v xml:space="preserve"> </v>
      </c>
      <c r="N4" s="70">
        <f t="shared" ref="N4:N10" si="0">IF(L4=0,0,(INT(RIGHT(L4,2))))</f>
        <v>0</v>
      </c>
      <c r="O4" s="68"/>
      <c r="P4" s="69" t="str">
        <f>IF(O4=0," ",(INT(LEFT(O4,1))))</f>
        <v xml:space="preserve"> </v>
      </c>
      <c r="Q4" s="70">
        <f t="shared" ref="Q4:Q18" si="1">IF(O4=0,0,(INT(RIGHT(O4,2))))</f>
        <v>0</v>
      </c>
      <c r="R4" s="71"/>
      <c r="S4" s="73" t="str">
        <f>IF(R4=0," ",(INT(LEFT(R4,1))))</f>
        <v xml:space="preserve"> </v>
      </c>
      <c r="T4" s="74">
        <f t="shared" ref="T4:T18" si="2">IF(R4=0,0,(INT(RIGHT(R4,2))))</f>
        <v>0</v>
      </c>
      <c r="U4" s="68"/>
      <c r="V4" s="69" t="str">
        <f>IF(U4=0," ",(INT(LEFT(U4,1))))</f>
        <v xml:space="preserve"> </v>
      </c>
      <c r="W4" s="70">
        <f>IF(U4=0,0,(INT(RIGHT(U4,2))))</f>
        <v>0</v>
      </c>
      <c r="X4" s="71"/>
      <c r="Y4" s="69" t="str">
        <f>IF(X4=0," ",(INT(LEFT(X4,1))))</f>
        <v xml:space="preserve"> </v>
      </c>
      <c r="Z4" s="75">
        <f>IF(X4=0,0,(INT(RIGHT(X4,2))))</f>
        <v>0</v>
      </c>
      <c r="AA4" s="76">
        <f t="shared" ref="AA4:AA18" si="3">(E4+H4+K4+N4+Q4+T4+W4+Z4)*1</f>
        <v>0</v>
      </c>
    </row>
    <row r="5" spans="1:35" ht="14.45" customHeight="1" x14ac:dyDescent="0.25">
      <c r="A5" s="84" t="s">
        <v>2</v>
      </c>
      <c r="B5" s="84" t="s">
        <v>18</v>
      </c>
      <c r="C5" s="94"/>
      <c r="D5" s="69" t="str">
        <f t="shared" ref="D5:D41" si="4">IF(C5=0," ",(INT(LEFT(C5))))</f>
        <v xml:space="preserve"> </v>
      </c>
      <c r="E5" s="170">
        <f t="shared" ref="E5:E41" si="5">IF(C5=0,0,(INT(RIGHT(C5,2))))</f>
        <v>0</v>
      </c>
      <c r="F5" s="96"/>
      <c r="G5" s="72" t="str">
        <f>IF(F5=0," ",(INT(LEFT(F5))))</f>
        <v xml:space="preserve"> </v>
      </c>
      <c r="H5" s="70">
        <f>IF(F5=0,0,(INT(RIGHT(F5,2))))</f>
        <v>0</v>
      </c>
      <c r="I5" s="78"/>
      <c r="J5" s="69" t="str">
        <f t="shared" ref="J5:J19" si="6">IF(I5=0," ",(INT(LEFT(I5))))</f>
        <v xml:space="preserve"> </v>
      </c>
      <c r="K5" s="70">
        <f t="shared" ref="K5:K19" si="7">IF(I5=0,0,(INT(RIGHT(I5,2))))</f>
        <v>0</v>
      </c>
      <c r="L5" s="81"/>
      <c r="M5" s="79" t="str">
        <f t="shared" ref="M5:M41" si="8">IF(L5=0," ",(INT(LEFT(L5,1))))</f>
        <v xml:space="preserve"> </v>
      </c>
      <c r="N5" s="82">
        <f t="shared" si="0"/>
        <v>0</v>
      </c>
      <c r="O5" s="78"/>
      <c r="P5" s="79" t="str">
        <f t="shared" ref="P5:P41" si="9">IF(O5=0," ",(INT(LEFT(O5,1))))</f>
        <v xml:space="preserve"> </v>
      </c>
      <c r="Q5" s="82">
        <f t="shared" si="1"/>
        <v>0</v>
      </c>
      <c r="R5" s="81"/>
      <c r="S5" s="79" t="str">
        <f t="shared" ref="S5:S41" si="10">IF(R5=0," ",(INT(LEFT(R5,1))))</f>
        <v xml:space="preserve"> </v>
      </c>
      <c r="T5" s="82">
        <f t="shared" si="2"/>
        <v>0</v>
      </c>
      <c r="U5" s="78"/>
      <c r="V5" s="79" t="str">
        <f t="shared" ref="V5:V41" si="11">IF(U5=0," ",(INT(LEFT(U5,1))))</f>
        <v xml:space="preserve"> </v>
      </c>
      <c r="W5" s="82">
        <f t="shared" ref="W5:W41" si="12">IF(U5=0,0,(INT(RIGHT(U5,2))))</f>
        <v>0</v>
      </c>
      <c r="X5" s="81"/>
      <c r="Y5" s="79" t="str">
        <f t="shared" ref="Y5:Y41" si="13">IF(X5=0," ",(INT(LEFT(X5,1))))</f>
        <v xml:space="preserve"> </v>
      </c>
      <c r="Z5" s="82">
        <f t="shared" ref="Z5:Z41" si="14">IF(X5=0,0,(INT(RIGHT(X5,2))))</f>
        <v>0</v>
      </c>
      <c r="AA5" s="83">
        <f t="shared" si="3"/>
        <v>0</v>
      </c>
    </row>
    <row r="6" spans="1:35" ht="14.45" customHeight="1" x14ac:dyDescent="0.25">
      <c r="A6" s="77" t="s">
        <v>3</v>
      </c>
      <c r="B6" s="77" t="s">
        <v>19</v>
      </c>
      <c r="C6" s="78"/>
      <c r="D6" s="79" t="str">
        <f t="shared" si="4"/>
        <v xml:space="preserve"> </v>
      </c>
      <c r="E6" s="168">
        <f t="shared" si="5"/>
        <v>0</v>
      </c>
      <c r="F6" s="81"/>
      <c r="G6" s="79" t="str">
        <f t="shared" ref="G6:G41" si="15">IF(F6=0," ",(INT(LEFT(F6))))</f>
        <v xml:space="preserve"> </v>
      </c>
      <c r="H6" s="80">
        <f t="shared" ref="H6:H41" si="16">IF(F6=0,0,(INT(RIGHT(F6,2))))</f>
        <v>0</v>
      </c>
      <c r="I6" s="78"/>
      <c r="J6" s="79" t="str">
        <f t="shared" si="6"/>
        <v xml:space="preserve"> </v>
      </c>
      <c r="K6" s="80">
        <f t="shared" si="7"/>
        <v>0</v>
      </c>
      <c r="L6" s="81"/>
      <c r="M6" s="79" t="str">
        <f t="shared" si="8"/>
        <v xml:space="preserve"> </v>
      </c>
      <c r="N6" s="82">
        <f t="shared" si="0"/>
        <v>0</v>
      </c>
      <c r="O6" s="78"/>
      <c r="P6" s="79" t="str">
        <f t="shared" si="9"/>
        <v xml:space="preserve"> </v>
      </c>
      <c r="Q6" s="82">
        <f t="shared" si="1"/>
        <v>0</v>
      </c>
      <c r="R6" s="81"/>
      <c r="S6" s="79" t="str">
        <f t="shared" si="10"/>
        <v xml:space="preserve"> </v>
      </c>
      <c r="T6" s="82">
        <f t="shared" si="2"/>
        <v>0</v>
      </c>
      <c r="U6" s="78"/>
      <c r="V6" s="79" t="str">
        <f t="shared" si="11"/>
        <v xml:space="preserve"> </v>
      </c>
      <c r="W6" s="82">
        <f t="shared" si="12"/>
        <v>0</v>
      </c>
      <c r="X6" s="81"/>
      <c r="Y6" s="79" t="str">
        <f t="shared" si="13"/>
        <v xml:space="preserve"> </v>
      </c>
      <c r="Z6" s="82">
        <f t="shared" si="14"/>
        <v>0</v>
      </c>
      <c r="AA6" s="83">
        <f t="shared" si="3"/>
        <v>0</v>
      </c>
    </row>
    <row r="7" spans="1:35" ht="14.45" customHeight="1" x14ac:dyDescent="0.25">
      <c r="A7" s="84" t="s">
        <v>15</v>
      </c>
      <c r="B7" s="84" t="s">
        <v>29</v>
      </c>
      <c r="C7" s="78"/>
      <c r="D7" s="79" t="str">
        <f t="shared" si="4"/>
        <v xml:space="preserve"> </v>
      </c>
      <c r="E7" s="168">
        <f t="shared" si="5"/>
        <v>0</v>
      </c>
      <c r="F7" s="81"/>
      <c r="G7" s="79" t="str">
        <f t="shared" si="15"/>
        <v xml:space="preserve"> </v>
      </c>
      <c r="H7" s="80">
        <f t="shared" si="16"/>
        <v>0</v>
      </c>
      <c r="I7" s="78"/>
      <c r="J7" s="79" t="str">
        <f t="shared" si="6"/>
        <v xml:space="preserve"> </v>
      </c>
      <c r="K7" s="80">
        <f t="shared" si="7"/>
        <v>0</v>
      </c>
      <c r="L7" s="171"/>
      <c r="M7" s="79" t="str">
        <f t="shared" si="8"/>
        <v xml:space="preserve"> </v>
      </c>
      <c r="N7" s="82">
        <f t="shared" si="0"/>
        <v>0</v>
      </c>
      <c r="O7" s="78"/>
      <c r="P7" s="79" t="str">
        <f t="shared" si="9"/>
        <v xml:space="preserve"> </v>
      </c>
      <c r="Q7" s="82">
        <f t="shared" si="1"/>
        <v>0</v>
      </c>
      <c r="R7" s="81"/>
      <c r="S7" s="79" t="str">
        <f t="shared" si="10"/>
        <v xml:space="preserve"> </v>
      </c>
      <c r="T7" s="82">
        <f t="shared" si="2"/>
        <v>0</v>
      </c>
      <c r="U7" s="78"/>
      <c r="V7" s="79" t="str">
        <f t="shared" si="11"/>
        <v xml:space="preserve"> </v>
      </c>
      <c r="W7" s="82">
        <f t="shared" si="12"/>
        <v>0</v>
      </c>
      <c r="X7" s="81"/>
      <c r="Y7" s="79" t="str">
        <f t="shared" si="13"/>
        <v xml:space="preserve"> </v>
      </c>
      <c r="Z7" s="82">
        <f t="shared" si="14"/>
        <v>0</v>
      </c>
      <c r="AA7" s="83">
        <f t="shared" si="3"/>
        <v>0</v>
      </c>
    </row>
    <row r="8" spans="1:35" ht="14.45" customHeight="1" x14ac:dyDescent="0.25">
      <c r="A8" s="84" t="s">
        <v>220</v>
      </c>
      <c r="B8" s="84" t="s">
        <v>29</v>
      </c>
      <c r="C8" s="78"/>
      <c r="D8" s="79" t="str">
        <f t="shared" si="4"/>
        <v xml:space="preserve"> </v>
      </c>
      <c r="E8" s="168">
        <f t="shared" si="5"/>
        <v>0</v>
      </c>
      <c r="F8" s="81"/>
      <c r="G8" s="79" t="str">
        <f t="shared" si="15"/>
        <v xml:space="preserve"> </v>
      </c>
      <c r="H8" s="80">
        <f t="shared" si="16"/>
        <v>0</v>
      </c>
      <c r="I8" s="78"/>
      <c r="J8" s="79" t="str">
        <f t="shared" si="6"/>
        <v xml:space="preserve"> </v>
      </c>
      <c r="K8" s="80">
        <f t="shared" si="7"/>
        <v>0</v>
      </c>
      <c r="L8" s="81"/>
      <c r="M8" s="79" t="str">
        <f t="shared" ref="M8" si="17">IF(L8=0," ",(INT(LEFT(L8,1))))</f>
        <v xml:space="preserve"> </v>
      </c>
      <c r="N8" s="82">
        <f t="shared" si="0"/>
        <v>0</v>
      </c>
      <c r="O8" s="78"/>
      <c r="P8" s="79" t="str">
        <f t="shared" ref="P8" si="18">IF(O8=0," ",(INT(LEFT(O8,1))))</f>
        <v xml:space="preserve"> </v>
      </c>
      <c r="Q8" s="82">
        <f t="shared" ref="Q8" si="19">IF(O8=0,0,(INT(RIGHT(O8,2))))</f>
        <v>0</v>
      </c>
      <c r="R8" s="81"/>
      <c r="S8" s="79" t="str">
        <f t="shared" ref="S8" si="20">IF(R8=0," ",(INT(LEFT(R8,1))))</f>
        <v xml:space="preserve"> </v>
      </c>
      <c r="T8" s="82">
        <f t="shared" ref="T8" si="21">IF(R8=0,0,(INT(RIGHT(R8,2))))</f>
        <v>0</v>
      </c>
      <c r="U8" s="78"/>
      <c r="V8" s="79" t="str">
        <f t="shared" ref="V8" si="22">IF(U8=0," ",(INT(LEFT(U8,1))))</f>
        <v xml:space="preserve"> </v>
      </c>
      <c r="W8" s="82">
        <f t="shared" ref="W8" si="23">IF(U8=0,0,(INT(RIGHT(U8,2))))</f>
        <v>0</v>
      </c>
      <c r="X8" s="81"/>
      <c r="Y8" s="79" t="str">
        <f t="shared" ref="Y8" si="24">IF(X8=0," ",(INT(LEFT(X8,1))))</f>
        <v xml:space="preserve"> </v>
      </c>
      <c r="Z8" s="82">
        <f t="shared" ref="Z8" si="25">IF(X8=0,0,(INT(RIGHT(X8,2))))</f>
        <v>0</v>
      </c>
      <c r="AA8" s="83">
        <f t="shared" si="3"/>
        <v>0</v>
      </c>
    </row>
    <row r="9" spans="1:35" ht="14.45" customHeight="1" x14ac:dyDescent="0.25">
      <c r="A9" s="84" t="s">
        <v>42</v>
      </c>
      <c r="B9" s="77"/>
      <c r="C9" s="78"/>
      <c r="D9" s="79" t="str">
        <f t="shared" si="4"/>
        <v xml:space="preserve"> </v>
      </c>
      <c r="E9" s="168">
        <f t="shared" si="5"/>
        <v>0</v>
      </c>
      <c r="F9" s="81"/>
      <c r="G9" s="79" t="str">
        <f t="shared" si="15"/>
        <v xml:space="preserve"> </v>
      </c>
      <c r="H9" s="80">
        <f t="shared" si="16"/>
        <v>0</v>
      </c>
      <c r="I9" s="78"/>
      <c r="J9" s="79" t="str">
        <f t="shared" si="6"/>
        <v xml:space="preserve"> </v>
      </c>
      <c r="K9" s="80">
        <f t="shared" si="7"/>
        <v>0</v>
      </c>
      <c r="L9" s="81"/>
      <c r="M9" s="79" t="str">
        <f>IF(L9=0," ",(INT(LEFT(L9,1))))</f>
        <v xml:space="preserve"> </v>
      </c>
      <c r="N9" s="82">
        <f t="shared" si="0"/>
        <v>0</v>
      </c>
      <c r="O9" s="78"/>
      <c r="P9" s="79" t="str">
        <f>IF(O9=0," ",(INT(LEFT(O9,1))))</f>
        <v xml:space="preserve"> </v>
      </c>
      <c r="Q9" s="82">
        <f>IF(O9=0,0,(INT(RIGHT(O9,2))))</f>
        <v>0</v>
      </c>
      <c r="R9" s="81"/>
      <c r="S9" s="79" t="str">
        <f t="shared" si="10"/>
        <v xml:space="preserve"> </v>
      </c>
      <c r="T9" s="82">
        <f t="shared" si="2"/>
        <v>0</v>
      </c>
      <c r="U9" s="78"/>
      <c r="V9" s="79" t="str">
        <f t="shared" si="11"/>
        <v xml:space="preserve"> </v>
      </c>
      <c r="W9" s="82">
        <f t="shared" si="12"/>
        <v>0</v>
      </c>
      <c r="X9" s="81"/>
      <c r="Y9" s="79" t="str">
        <f t="shared" si="13"/>
        <v xml:space="preserve"> </v>
      </c>
      <c r="Z9" s="82">
        <f t="shared" si="14"/>
        <v>0</v>
      </c>
      <c r="AA9" s="83">
        <f t="shared" si="3"/>
        <v>0</v>
      </c>
    </row>
    <row r="10" spans="1:35" ht="14.45" customHeight="1" x14ac:dyDescent="0.25">
      <c r="A10" s="84" t="s">
        <v>4</v>
      </c>
      <c r="B10" s="84" t="s">
        <v>20</v>
      </c>
      <c r="C10" s="78"/>
      <c r="D10" s="79" t="str">
        <f t="shared" si="4"/>
        <v xml:space="preserve"> </v>
      </c>
      <c r="E10" s="168">
        <f t="shared" si="5"/>
        <v>0</v>
      </c>
      <c r="F10" s="81"/>
      <c r="G10" s="79" t="str">
        <f t="shared" si="15"/>
        <v xml:space="preserve"> </v>
      </c>
      <c r="H10" s="80">
        <f t="shared" si="16"/>
        <v>0</v>
      </c>
      <c r="I10" s="78"/>
      <c r="J10" s="79" t="str">
        <f>IF(I10=0," ",(INT(LEFT(I10))))</f>
        <v xml:space="preserve"> </v>
      </c>
      <c r="K10" s="80">
        <f>IF(I10=0,0,(INT(RIGHT(I10,2))))</f>
        <v>0</v>
      </c>
      <c r="L10" s="81"/>
      <c r="M10" s="79" t="str">
        <f t="shared" si="8"/>
        <v xml:space="preserve"> </v>
      </c>
      <c r="N10" s="82">
        <f t="shared" si="0"/>
        <v>0</v>
      </c>
      <c r="O10" s="78"/>
      <c r="P10" s="79" t="str">
        <f t="shared" si="9"/>
        <v xml:space="preserve"> </v>
      </c>
      <c r="Q10" s="82">
        <f t="shared" si="1"/>
        <v>0</v>
      </c>
      <c r="R10" s="81"/>
      <c r="S10" s="79" t="str">
        <f t="shared" si="10"/>
        <v xml:space="preserve"> </v>
      </c>
      <c r="T10" s="82">
        <f t="shared" si="2"/>
        <v>0</v>
      </c>
      <c r="U10" s="78"/>
      <c r="V10" s="79" t="str">
        <f t="shared" si="11"/>
        <v xml:space="preserve"> </v>
      </c>
      <c r="W10" s="82">
        <f>IF(U10=0,0,(INT(RIGHT(U10,2))))</f>
        <v>0</v>
      </c>
      <c r="X10" s="81"/>
      <c r="Y10" s="79" t="str">
        <f t="shared" si="13"/>
        <v xml:space="preserve"> </v>
      </c>
      <c r="Z10" s="82">
        <f t="shared" si="14"/>
        <v>0</v>
      </c>
      <c r="AA10" s="83">
        <f t="shared" si="3"/>
        <v>0</v>
      </c>
    </row>
    <row r="11" spans="1:35" ht="14.45" customHeight="1" x14ac:dyDescent="0.25">
      <c r="A11" s="84" t="s">
        <v>5</v>
      </c>
      <c r="B11" s="84" t="s">
        <v>21</v>
      </c>
      <c r="C11" s="78"/>
      <c r="D11" s="79" t="str">
        <f t="shared" si="4"/>
        <v xml:space="preserve"> </v>
      </c>
      <c r="E11" s="168">
        <f t="shared" si="5"/>
        <v>0</v>
      </c>
      <c r="F11" s="81"/>
      <c r="G11" s="79" t="str">
        <f>IF(F11=0," ",(INT(LEFT(F11))))</f>
        <v xml:space="preserve"> </v>
      </c>
      <c r="H11" s="80">
        <f>IF(F11=0,0,(INT(RIGHT(F11,2))))</f>
        <v>0</v>
      </c>
      <c r="I11" s="78"/>
      <c r="J11" s="79" t="str">
        <f t="shared" si="6"/>
        <v xml:space="preserve"> </v>
      </c>
      <c r="K11" s="80">
        <f t="shared" si="7"/>
        <v>0</v>
      </c>
      <c r="L11" s="81"/>
      <c r="M11" s="79" t="str">
        <f t="shared" si="8"/>
        <v xml:space="preserve"> </v>
      </c>
      <c r="N11" s="82">
        <f t="shared" ref="N11:N41" si="26">IF(L11=0,0,(INT(RIGHT(L11,2))))</f>
        <v>0</v>
      </c>
      <c r="O11" s="78"/>
      <c r="P11" s="79" t="str">
        <f t="shared" si="9"/>
        <v xml:space="preserve"> </v>
      </c>
      <c r="Q11" s="82">
        <f t="shared" si="1"/>
        <v>0</v>
      </c>
      <c r="R11" s="81"/>
      <c r="S11" s="79" t="str">
        <f t="shared" si="10"/>
        <v xml:space="preserve"> </v>
      </c>
      <c r="T11" s="82">
        <f t="shared" si="2"/>
        <v>0</v>
      </c>
      <c r="U11" s="78"/>
      <c r="V11" s="79" t="str">
        <f t="shared" si="11"/>
        <v xml:space="preserve"> </v>
      </c>
      <c r="W11" s="82">
        <f t="shared" si="12"/>
        <v>0</v>
      </c>
      <c r="X11" s="81"/>
      <c r="Y11" s="79" t="str">
        <f t="shared" si="13"/>
        <v xml:space="preserve"> </v>
      </c>
      <c r="Z11" s="82">
        <f t="shared" si="14"/>
        <v>0</v>
      </c>
      <c r="AA11" s="83">
        <f t="shared" si="3"/>
        <v>0</v>
      </c>
    </row>
    <row r="12" spans="1:35" ht="14.45" customHeight="1" thickBot="1" x14ac:dyDescent="0.3">
      <c r="A12" s="84" t="s">
        <v>6</v>
      </c>
      <c r="B12" s="84" t="s">
        <v>22</v>
      </c>
      <c r="C12" s="78"/>
      <c r="D12" s="79" t="str">
        <f t="shared" si="4"/>
        <v xml:space="preserve"> </v>
      </c>
      <c r="E12" s="168">
        <f t="shared" si="5"/>
        <v>0</v>
      </c>
      <c r="F12" s="81"/>
      <c r="G12" s="79" t="str">
        <f t="shared" si="15"/>
        <v xml:space="preserve"> </v>
      </c>
      <c r="H12" s="80">
        <f t="shared" si="16"/>
        <v>0</v>
      </c>
      <c r="I12" s="78"/>
      <c r="J12" s="79" t="str">
        <f t="shared" si="6"/>
        <v xml:space="preserve"> </v>
      </c>
      <c r="K12" s="80">
        <f t="shared" si="7"/>
        <v>0</v>
      </c>
      <c r="L12" s="81"/>
      <c r="M12" s="79" t="str">
        <f t="shared" si="8"/>
        <v xml:space="preserve"> </v>
      </c>
      <c r="N12" s="82">
        <f t="shared" si="26"/>
        <v>0</v>
      </c>
      <c r="O12" s="78"/>
      <c r="P12" s="79" t="str">
        <f t="shared" si="9"/>
        <v xml:space="preserve"> </v>
      </c>
      <c r="Q12" s="82">
        <f t="shared" si="1"/>
        <v>0</v>
      </c>
      <c r="R12" s="81"/>
      <c r="S12" s="79" t="str">
        <f t="shared" si="10"/>
        <v xml:space="preserve"> </v>
      </c>
      <c r="T12" s="82">
        <f t="shared" si="2"/>
        <v>0</v>
      </c>
      <c r="U12" s="78"/>
      <c r="V12" s="79" t="str">
        <f t="shared" si="11"/>
        <v xml:space="preserve"> </v>
      </c>
      <c r="W12" s="82">
        <f t="shared" si="12"/>
        <v>0</v>
      </c>
      <c r="X12" s="81"/>
      <c r="Y12" s="79" t="str">
        <f t="shared" si="13"/>
        <v xml:space="preserve"> </v>
      </c>
      <c r="Z12" s="82">
        <f t="shared" si="14"/>
        <v>0</v>
      </c>
      <c r="AA12" s="83">
        <f t="shared" si="3"/>
        <v>0</v>
      </c>
    </row>
    <row r="13" spans="1:35" ht="14.45" customHeight="1" x14ac:dyDescent="0.25">
      <c r="A13" s="84" t="s">
        <v>214</v>
      </c>
      <c r="B13" s="84" t="s">
        <v>43</v>
      </c>
      <c r="C13" s="78"/>
      <c r="D13" s="79" t="str">
        <f t="shared" si="4"/>
        <v xml:space="preserve"> </v>
      </c>
      <c r="E13" s="168">
        <f t="shared" si="5"/>
        <v>0</v>
      </c>
      <c r="F13" s="81"/>
      <c r="G13" s="79" t="str">
        <f t="shared" si="15"/>
        <v xml:space="preserve"> </v>
      </c>
      <c r="H13" s="80">
        <f t="shared" si="16"/>
        <v>0</v>
      </c>
      <c r="I13" s="78"/>
      <c r="J13" s="79" t="str">
        <f>IF(I13=0," ",(INT(LEFT(I13))))</f>
        <v xml:space="preserve"> </v>
      </c>
      <c r="K13" s="80">
        <f>IF(I13=0,0,(INT(RIGHT(I13,2))))</f>
        <v>0</v>
      </c>
      <c r="L13" s="81"/>
      <c r="M13" s="79" t="str">
        <f>IF(L13=0," ",(INT(LEFT(L13,1))))</f>
        <v xml:space="preserve"> </v>
      </c>
      <c r="N13" s="82">
        <f>IF(L13=0,0,(INT(RIGHT(L13,2))))</f>
        <v>0</v>
      </c>
      <c r="O13" s="78"/>
      <c r="P13" s="79" t="str">
        <f t="shared" si="9"/>
        <v xml:space="preserve"> </v>
      </c>
      <c r="Q13" s="82">
        <f t="shared" si="1"/>
        <v>0</v>
      </c>
      <c r="R13" s="81"/>
      <c r="S13" s="79" t="str">
        <f t="shared" si="10"/>
        <v xml:space="preserve"> </v>
      </c>
      <c r="T13" s="82">
        <f t="shared" si="2"/>
        <v>0</v>
      </c>
      <c r="U13" s="78"/>
      <c r="V13" s="79" t="str">
        <f t="shared" si="11"/>
        <v xml:space="preserve"> </v>
      </c>
      <c r="W13" s="82">
        <f t="shared" si="12"/>
        <v>0</v>
      </c>
      <c r="X13" s="81"/>
      <c r="Y13" s="79" t="str">
        <f t="shared" si="13"/>
        <v xml:space="preserve"> </v>
      </c>
      <c r="Z13" s="82">
        <f t="shared" si="14"/>
        <v>0</v>
      </c>
      <c r="AA13" s="83">
        <f t="shared" si="3"/>
        <v>0</v>
      </c>
      <c r="AC13" s="178" t="s">
        <v>243</v>
      </c>
      <c r="AD13" s="179"/>
      <c r="AE13" s="179"/>
      <c r="AF13" s="179"/>
      <c r="AG13" s="180"/>
      <c r="AH13" s="172"/>
      <c r="AI13" s="172"/>
    </row>
    <row r="14" spans="1:35" ht="14.45" customHeight="1" x14ac:dyDescent="0.25">
      <c r="A14" s="84" t="s">
        <v>7</v>
      </c>
      <c r="B14" s="84" t="s">
        <v>44</v>
      </c>
      <c r="C14" s="78"/>
      <c r="D14" s="79" t="str">
        <f t="shared" si="4"/>
        <v xml:space="preserve"> </v>
      </c>
      <c r="E14" s="168">
        <f t="shared" si="5"/>
        <v>0</v>
      </c>
      <c r="F14" s="81"/>
      <c r="G14" s="79" t="str">
        <f t="shared" si="15"/>
        <v xml:space="preserve"> </v>
      </c>
      <c r="H14" s="80">
        <f t="shared" si="16"/>
        <v>0</v>
      </c>
      <c r="I14" s="78"/>
      <c r="J14" s="79" t="str">
        <f t="shared" si="6"/>
        <v xml:space="preserve"> </v>
      </c>
      <c r="K14" s="80">
        <f t="shared" si="7"/>
        <v>0</v>
      </c>
      <c r="L14" s="81"/>
      <c r="M14" s="79" t="str">
        <f t="shared" si="8"/>
        <v xml:space="preserve"> </v>
      </c>
      <c r="N14" s="82">
        <f t="shared" si="26"/>
        <v>0</v>
      </c>
      <c r="O14" s="78"/>
      <c r="P14" s="79" t="str">
        <f t="shared" si="9"/>
        <v xml:space="preserve"> </v>
      </c>
      <c r="Q14" s="82">
        <f t="shared" si="1"/>
        <v>0</v>
      </c>
      <c r="R14" s="81"/>
      <c r="S14" s="79" t="str">
        <f t="shared" si="10"/>
        <v xml:space="preserve"> </v>
      </c>
      <c r="T14" s="82">
        <f t="shared" si="2"/>
        <v>0</v>
      </c>
      <c r="U14" s="78"/>
      <c r="V14" s="79" t="str">
        <f t="shared" si="11"/>
        <v xml:space="preserve"> </v>
      </c>
      <c r="W14" s="82">
        <f t="shared" si="12"/>
        <v>0</v>
      </c>
      <c r="X14" s="81"/>
      <c r="Y14" s="79" t="str">
        <f t="shared" si="13"/>
        <v xml:space="preserve"> </v>
      </c>
      <c r="Z14" s="82">
        <f t="shared" si="14"/>
        <v>0</v>
      </c>
      <c r="AA14" s="83">
        <f t="shared" si="3"/>
        <v>0</v>
      </c>
      <c r="AC14" s="181"/>
      <c r="AD14" s="182"/>
      <c r="AE14" s="182"/>
      <c r="AF14" s="182"/>
      <c r="AG14" s="183"/>
      <c r="AH14" s="172"/>
      <c r="AI14" s="172"/>
    </row>
    <row r="15" spans="1:35" ht="14.45" customHeight="1" x14ac:dyDescent="0.25">
      <c r="A15" s="84" t="s">
        <v>8</v>
      </c>
      <c r="B15" s="84" t="s">
        <v>23</v>
      </c>
      <c r="C15" s="78"/>
      <c r="D15" s="79" t="str">
        <f t="shared" si="4"/>
        <v xml:space="preserve"> </v>
      </c>
      <c r="E15" s="168">
        <f t="shared" si="5"/>
        <v>0</v>
      </c>
      <c r="F15" s="81"/>
      <c r="G15" s="79" t="str">
        <f>IF(F15=0," ",(INT(LEFT(F15))))</f>
        <v xml:space="preserve"> </v>
      </c>
      <c r="H15" s="80">
        <f>IF(F15=0,0,(INT(RIGHT(F15,2))))</f>
        <v>0</v>
      </c>
      <c r="I15" s="78"/>
      <c r="J15" s="79" t="str">
        <f t="shared" si="6"/>
        <v xml:space="preserve"> </v>
      </c>
      <c r="K15" s="80">
        <f t="shared" si="7"/>
        <v>0</v>
      </c>
      <c r="L15" s="81"/>
      <c r="M15" s="79" t="str">
        <f t="shared" si="8"/>
        <v xml:space="preserve"> </v>
      </c>
      <c r="N15" s="82">
        <f t="shared" si="26"/>
        <v>0</v>
      </c>
      <c r="O15" s="78"/>
      <c r="P15" s="79" t="str">
        <f t="shared" si="9"/>
        <v xml:space="preserve"> </v>
      </c>
      <c r="Q15" s="82">
        <f t="shared" si="1"/>
        <v>0</v>
      </c>
      <c r="R15" s="81"/>
      <c r="S15" s="79" t="str">
        <f t="shared" si="10"/>
        <v xml:space="preserve"> </v>
      </c>
      <c r="T15" s="82">
        <f t="shared" si="2"/>
        <v>0</v>
      </c>
      <c r="U15" s="78"/>
      <c r="V15" s="79" t="str">
        <f t="shared" si="11"/>
        <v xml:space="preserve"> </v>
      </c>
      <c r="W15" s="82">
        <f t="shared" si="12"/>
        <v>0</v>
      </c>
      <c r="X15" s="81"/>
      <c r="Y15" s="79" t="str">
        <f t="shared" si="13"/>
        <v xml:space="preserve"> </v>
      </c>
      <c r="Z15" s="82">
        <f t="shared" si="14"/>
        <v>0</v>
      </c>
      <c r="AA15" s="83">
        <f t="shared" si="3"/>
        <v>0</v>
      </c>
      <c r="AC15" s="181"/>
      <c r="AD15" s="182"/>
      <c r="AE15" s="182"/>
      <c r="AF15" s="182"/>
      <c r="AG15" s="183"/>
      <c r="AH15" s="172"/>
      <c r="AI15" s="172"/>
    </row>
    <row r="16" spans="1:35" ht="14.45" customHeight="1" x14ac:dyDescent="0.25">
      <c r="A16" s="84" t="s">
        <v>9</v>
      </c>
      <c r="B16" s="84" t="s">
        <v>24</v>
      </c>
      <c r="C16" s="78"/>
      <c r="D16" s="79" t="str">
        <f t="shared" si="4"/>
        <v xml:space="preserve"> </v>
      </c>
      <c r="E16" s="168">
        <f t="shared" si="5"/>
        <v>0</v>
      </c>
      <c r="F16" s="81"/>
      <c r="G16" s="79" t="str">
        <f t="shared" si="15"/>
        <v xml:space="preserve"> </v>
      </c>
      <c r="H16" s="80">
        <f t="shared" si="16"/>
        <v>0</v>
      </c>
      <c r="I16" s="78"/>
      <c r="J16" s="79" t="str">
        <f t="shared" si="6"/>
        <v xml:space="preserve"> </v>
      </c>
      <c r="K16" s="80">
        <f t="shared" si="7"/>
        <v>0</v>
      </c>
      <c r="L16" s="81"/>
      <c r="M16" s="79" t="str">
        <f t="shared" si="8"/>
        <v xml:space="preserve"> </v>
      </c>
      <c r="N16" s="82">
        <f t="shared" si="26"/>
        <v>0</v>
      </c>
      <c r="O16" s="78"/>
      <c r="P16" s="79" t="str">
        <f t="shared" si="9"/>
        <v xml:space="preserve"> </v>
      </c>
      <c r="Q16" s="82">
        <f t="shared" si="1"/>
        <v>0</v>
      </c>
      <c r="R16" s="81"/>
      <c r="S16" s="79" t="str">
        <f t="shared" si="10"/>
        <v xml:space="preserve"> </v>
      </c>
      <c r="T16" s="82">
        <f t="shared" si="2"/>
        <v>0</v>
      </c>
      <c r="U16" s="78"/>
      <c r="V16" s="79" t="str">
        <f t="shared" si="11"/>
        <v xml:space="preserve"> </v>
      </c>
      <c r="W16" s="82">
        <f t="shared" si="12"/>
        <v>0</v>
      </c>
      <c r="X16" s="81"/>
      <c r="Y16" s="79" t="str">
        <f t="shared" si="13"/>
        <v xml:space="preserve"> </v>
      </c>
      <c r="Z16" s="82">
        <f t="shared" si="14"/>
        <v>0</v>
      </c>
      <c r="AA16" s="83">
        <f t="shared" si="3"/>
        <v>0</v>
      </c>
      <c r="AC16" s="181"/>
      <c r="AD16" s="182"/>
      <c r="AE16" s="182"/>
      <c r="AF16" s="182"/>
      <c r="AG16" s="183"/>
      <c r="AH16" s="172"/>
      <c r="AI16" s="172"/>
    </row>
    <row r="17" spans="1:45" ht="14.45" customHeight="1" x14ac:dyDescent="0.25">
      <c r="A17" s="84" t="s">
        <v>10</v>
      </c>
      <c r="B17" s="77"/>
      <c r="C17" s="78"/>
      <c r="D17" s="79" t="str">
        <f t="shared" si="4"/>
        <v xml:space="preserve"> </v>
      </c>
      <c r="E17" s="168">
        <f t="shared" si="5"/>
        <v>0</v>
      </c>
      <c r="F17" s="81"/>
      <c r="G17" s="79" t="str">
        <f t="shared" si="15"/>
        <v xml:space="preserve"> </v>
      </c>
      <c r="H17" s="80">
        <f t="shared" si="16"/>
        <v>0</v>
      </c>
      <c r="I17" s="78"/>
      <c r="J17" s="79" t="str">
        <f t="shared" si="6"/>
        <v xml:space="preserve"> </v>
      </c>
      <c r="K17" s="80">
        <f t="shared" si="7"/>
        <v>0</v>
      </c>
      <c r="L17" s="81"/>
      <c r="M17" s="79" t="str">
        <f t="shared" si="8"/>
        <v xml:space="preserve"> </v>
      </c>
      <c r="N17" s="82">
        <f t="shared" si="26"/>
        <v>0</v>
      </c>
      <c r="O17" s="78"/>
      <c r="P17" s="79" t="str">
        <f t="shared" si="9"/>
        <v xml:space="preserve"> </v>
      </c>
      <c r="Q17" s="82">
        <f t="shared" si="1"/>
        <v>0</v>
      </c>
      <c r="R17" s="81"/>
      <c r="S17" s="79" t="str">
        <f t="shared" si="10"/>
        <v xml:space="preserve"> </v>
      </c>
      <c r="T17" s="82">
        <f t="shared" si="2"/>
        <v>0</v>
      </c>
      <c r="U17" s="78"/>
      <c r="V17" s="79" t="str">
        <f t="shared" si="11"/>
        <v xml:space="preserve"> </v>
      </c>
      <c r="W17" s="82">
        <f t="shared" si="12"/>
        <v>0</v>
      </c>
      <c r="X17" s="81"/>
      <c r="Y17" s="79" t="str">
        <f t="shared" si="13"/>
        <v xml:space="preserve"> </v>
      </c>
      <c r="Z17" s="82">
        <f t="shared" si="14"/>
        <v>0</v>
      </c>
      <c r="AA17" s="83">
        <f t="shared" si="3"/>
        <v>0</v>
      </c>
      <c r="AC17" s="181"/>
      <c r="AD17" s="182"/>
      <c r="AE17" s="182"/>
      <c r="AF17" s="182"/>
      <c r="AG17" s="183"/>
      <c r="AH17" s="172"/>
      <c r="AI17" s="172"/>
    </row>
    <row r="18" spans="1:45" ht="14.45" customHeight="1" thickBot="1" x14ac:dyDescent="0.3">
      <c r="A18" s="84" t="s">
        <v>88</v>
      </c>
      <c r="B18" s="77"/>
      <c r="C18" s="78"/>
      <c r="D18" s="79" t="str">
        <f t="shared" si="4"/>
        <v xml:space="preserve"> </v>
      </c>
      <c r="E18" s="169">
        <f t="shared" si="5"/>
        <v>0</v>
      </c>
      <c r="F18" s="81"/>
      <c r="G18" s="79" t="str">
        <f t="shared" si="15"/>
        <v xml:space="preserve"> </v>
      </c>
      <c r="H18" s="80">
        <f t="shared" si="16"/>
        <v>0</v>
      </c>
      <c r="I18" s="78"/>
      <c r="J18" s="79" t="str">
        <f t="shared" si="6"/>
        <v xml:space="preserve"> </v>
      </c>
      <c r="K18" s="80">
        <f t="shared" si="7"/>
        <v>0</v>
      </c>
      <c r="L18" s="81"/>
      <c r="M18" s="79" t="str">
        <f t="shared" si="8"/>
        <v xml:space="preserve"> </v>
      </c>
      <c r="N18" s="82">
        <f t="shared" si="26"/>
        <v>0</v>
      </c>
      <c r="O18" s="78"/>
      <c r="P18" s="79" t="str">
        <f t="shared" si="9"/>
        <v xml:space="preserve"> </v>
      </c>
      <c r="Q18" s="82">
        <f t="shared" si="1"/>
        <v>0</v>
      </c>
      <c r="R18" s="81"/>
      <c r="S18" s="79" t="str">
        <f t="shared" si="10"/>
        <v xml:space="preserve"> </v>
      </c>
      <c r="T18" s="82">
        <f t="shared" si="2"/>
        <v>0</v>
      </c>
      <c r="U18" s="78"/>
      <c r="V18" s="79" t="str">
        <f t="shared" si="11"/>
        <v xml:space="preserve"> </v>
      </c>
      <c r="W18" s="82">
        <f t="shared" si="12"/>
        <v>0</v>
      </c>
      <c r="X18" s="81"/>
      <c r="Y18" s="79" t="str">
        <f t="shared" si="13"/>
        <v xml:space="preserve"> </v>
      </c>
      <c r="Z18" s="82">
        <f t="shared" si="14"/>
        <v>0</v>
      </c>
      <c r="AA18" s="83">
        <f t="shared" si="3"/>
        <v>0</v>
      </c>
      <c r="AC18" s="181"/>
      <c r="AD18" s="182"/>
      <c r="AE18" s="182"/>
      <c r="AF18" s="182"/>
      <c r="AG18" s="183"/>
      <c r="AH18" s="172"/>
      <c r="AI18" s="172"/>
    </row>
    <row r="19" spans="1:45" ht="14.45" customHeight="1" thickBot="1" x14ac:dyDescent="0.3">
      <c r="A19" s="86"/>
      <c r="B19" s="86"/>
      <c r="C19" s="87"/>
      <c r="D19" s="69" t="str">
        <f t="shared" si="4"/>
        <v xml:space="preserve"> </v>
      </c>
      <c r="E19" s="125">
        <f t="shared" si="5"/>
        <v>0</v>
      </c>
      <c r="F19" s="100"/>
      <c r="G19" s="72" t="str">
        <f t="shared" si="15"/>
        <v xml:space="preserve"> </v>
      </c>
      <c r="H19" s="70">
        <f t="shared" si="16"/>
        <v>0</v>
      </c>
      <c r="I19" s="78"/>
      <c r="J19" s="69" t="str">
        <f t="shared" si="6"/>
        <v xml:space="preserve"> </v>
      </c>
      <c r="K19" s="70">
        <f t="shared" si="7"/>
        <v>0</v>
      </c>
      <c r="L19" s="100"/>
      <c r="M19" s="88" t="str">
        <f t="shared" ref="M19" si="27">IF(L19=0," ",(INT(LEFT(L19,1))))</f>
        <v xml:space="preserve"> </v>
      </c>
      <c r="N19" s="99">
        <f t="shared" ref="N19" si="28">IF(L19=0,0,(INT(RIGHT(L19,2))))</f>
        <v>0</v>
      </c>
      <c r="O19" s="98"/>
      <c r="P19" s="88" t="str">
        <f t="shared" ref="P19" si="29">IF(O19=0," ",(INT(LEFT(O19,1))))</f>
        <v xml:space="preserve"> </v>
      </c>
      <c r="Q19" s="99">
        <f t="shared" ref="Q19" si="30">IF(O19=0,0,(INT(RIGHT(O19,2))))</f>
        <v>0</v>
      </c>
      <c r="R19" s="100"/>
      <c r="S19" s="88" t="str">
        <f t="shared" ref="S19" si="31">IF(R19=0," ",(INT(LEFT(R19,1))))</f>
        <v xml:space="preserve"> </v>
      </c>
      <c r="T19" s="99">
        <f t="shared" ref="T19" si="32">IF(R19=0,0,(INT(RIGHT(R19,2))))</f>
        <v>0</v>
      </c>
      <c r="U19" s="98"/>
      <c r="V19" s="88" t="str">
        <f t="shared" ref="V19" si="33">IF(U19=0," ",(INT(LEFT(U19,1))))</f>
        <v xml:space="preserve"> </v>
      </c>
      <c r="W19" s="99">
        <f t="shared" ref="W19" si="34">IF(U19=0,0,(INT(RIGHT(U19,2))))</f>
        <v>0</v>
      </c>
      <c r="X19" s="100"/>
      <c r="Y19" s="88" t="str">
        <f t="shared" ref="Y19" si="35">IF(X19=0," ",(INT(LEFT(X19,1))))</f>
        <v xml:space="preserve"> </v>
      </c>
      <c r="Z19" s="99">
        <f t="shared" ref="Z19" si="36">IF(X19=0,0,(INT(RIGHT(X19,2))))</f>
        <v>0</v>
      </c>
      <c r="AA19" s="101">
        <f>(E19+H19+K19+N19+Q19+T19+W19+Z19)*1</f>
        <v>0</v>
      </c>
      <c r="AC19" s="181"/>
      <c r="AD19" s="182"/>
      <c r="AE19" s="182"/>
      <c r="AF19" s="182"/>
      <c r="AG19" s="183"/>
      <c r="AH19" s="172"/>
      <c r="AI19" s="172"/>
    </row>
    <row r="20" spans="1:45" ht="16.5" thickBot="1" x14ac:dyDescent="0.3">
      <c r="A20" s="5" t="s">
        <v>160</v>
      </c>
      <c r="B20" s="6"/>
      <c r="C20" s="7" t="str">
        <f>C3</f>
        <v>1. önn</v>
      </c>
      <c r="D20" s="69"/>
      <c r="E20" s="125"/>
      <c r="F20" s="7" t="str">
        <f>F3</f>
        <v>2. önn</v>
      </c>
      <c r="G20" s="72"/>
      <c r="H20" s="70"/>
      <c r="I20" s="7" t="str">
        <f>I3</f>
        <v>3.önn</v>
      </c>
      <c r="J20" s="40"/>
      <c r="K20" s="15"/>
      <c r="L20" s="7" t="str">
        <f>L3</f>
        <v>4. önn</v>
      </c>
      <c r="M20" s="40"/>
      <c r="N20" s="15"/>
      <c r="O20" s="7" t="str">
        <f>O3</f>
        <v>5. önn</v>
      </c>
      <c r="P20" s="40"/>
      <c r="Q20" s="15"/>
      <c r="R20" s="7" t="str">
        <f>R3</f>
        <v>6. önn</v>
      </c>
      <c r="S20" s="42"/>
      <c r="T20" s="15"/>
      <c r="U20" s="7" t="str">
        <f>U3</f>
        <v>7. önn</v>
      </c>
      <c r="V20" s="40"/>
      <c r="W20" s="15"/>
      <c r="X20" s="7" t="str">
        <f>X3</f>
        <v>8. önn</v>
      </c>
      <c r="Y20" s="40"/>
      <c r="Z20" s="15"/>
      <c r="AA20" s="10">
        <f>SUM(AA21:AA24)</f>
        <v>0</v>
      </c>
      <c r="AC20" s="181"/>
      <c r="AD20" s="182"/>
      <c r="AE20" s="182"/>
      <c r="AF20" s="182"/>
      <c r="AG20" s="183"/>
      <c r="AH20" s="172"/>
      <c r="AI20" s="172"/>
      <c r="AJ20" s="27"/>
      <c r="AK20" s="27"/>
      <c r="AL20" s="27"/>
      <c r="AM20" s="27"/>
      <c r="AN20" s="27"/>
      <c r="AO20" s="27"/>
      <c r="AP20" s="27"/>
      <c r="AQ20" s="27"/>
      <c r="AR20" s="27"/>
      <c r="AS20" s="27"/>
    </row>
    <row r="21" spans="1:45" ht="16.5" thickBot="1" x14ac:dyDescent="0.3">
      <c r="A21" s="93"/>
      <c r="B21" s="93"/>
      <c r="C21" s="94"/>
      <c r="D21" s="69" t="str">
        <f t="shared" si="4"/>
        <v xml:space="preserve"> </v>
      </c>
      <c r="E21" s="125">
        <f t="shared" si="5"/>
        <v>0</v>
      </c>
      <c r="F21" s="96"/>
      <c r="G21" s="72" t="str">
        <f t="shared" si="15"/>
        <v xml:space="preserve"> </v>
      </c>
      <c r="H21" s="70">
        <f t="shared" si="16"/>
        <v>0</v>
      </c>
      <c r="I21" s="94"/>
      <c r="J21" s="69" t="str">
        <f t="shared" ref="J21:J41" si="37">IF(I21=0," ",(INT(LEFT(I21))))</f>
        <v xml:space="preserve"> </v>
      </c>
      <c r="K21" s="95">
        <f t="shared" ref="K21:K41" si="38">IF(I21=0,0,(INT(RIGHT(I21,2))))</f>
        <v>0</v>
      </c>
      <c r="L21" s="96"/>
      <c r="M21" s="69" t="str">
        <f>IF(L21=0," ",(INT(LEFT(L21,1))))</f>
        <v xml:space="preserve"> </v>
      </c>
      <c r="N21" s="95">
        <f>IF(L21=0,0,(INT(RIGHT(L21,2))))</f>
        <v>0</v>
      </c>
      <c r="O21" s="94"/>
      <c r="P21" s="69" t="str">
        <f t="shared" si="9"/>
        <v xml:space="preserve"> </v>
      </c>
      <c r="Q21" s="95">
        <f>IF(O21=0,0,(INT(RIGHT(O21,2))))</f>
        <v>0</v>
      </c>
      <c r="R21" s="96"/>
      <c r="S21" s="73" t="str">
        <f t="shared" si="10"/>
        <v xml:space="preserve"> </v>
      </c>
      <c r="T21" s="95">
        <f>IF(R21=0,0,(INT(RIGHT(R21,2))))</f>
        <v>0</v>
      </c>
      <c r="U21" s="94"/>
      <c r="V21" s="69" t="str">
        <f t="shared" si="11"/>
        <v xml:space="preserve"> </v>
      </c>
      <c r="W21" s="95">
        <f t="shared" si="12"/>
        <v>0</v>
      </c>
      <c r="X21" s="96"/>
      <c r="Y21" s="69" t="str">
        <f t="shared" si="13"/>
        <v xml:space="preserve"> </v>
      </c>
      <c r="Z21" s="95">
        <f t="shared" si="14"/>
        <v>0</v>
      </c>
      <c r="AA21" s="76">
        <f>(E21+H21+K21+N21+Q21+T21+W21+Z21)*1</f>
        <v>0</v>
      </c>
      <c r="AC21" s="184"/>
      <c r="AD21" s="185"/>
      <c r="AE21" s="185"/>
      <c r="AF21" s="185"/>
      <c r="AG21" s="186"/>
    </row>
    <row r="22" spans="1:45" ht="16.5" thickBot="1" x14ac:dyDescent="0.3">
      <c r="A22" s="77"/>
      <c r="B22" s="77"/>
      <c r="C22" s="78"/>
      <c r="D22" s="69" t="str">
        <f t="shared" si="4"/>
        <v xml:space="preserve"> </v>
      </c>
      <c r="E22" s="125">
        <f t="shared" si="5"/>
        <v>0</v>
      </c>
      <c r="F22" s="81"/>
      <c r="G22" s="72" t="str">
        <f t="shared" si="15"/>
        <v xml:space="preserve"> </v>
      </c>
      <c r="H22" s="70">
        <f t="shared" si="16"/>
        <v>0</v>
      </c>
      <c r="I22" s="78"/>
      <c r="J22" s="79" t="str">
        <f t="shared" si="37"/>
        <v xml:space="preserve"> </v>
      </c>
      <c r="K22" s="82">
        <f t="shared" si="38"/>
        <v>0</v>
      </c>
      <c r="L22" s="81"/>
      <c r="M22" s="79" t="str">
        <f t="shared" si="8"/>
        <v xml:space="preserve"> </v>
      </c>
      <c r="N22" s="82">
        <f t="shared" si="26"/>
        <v>0</v>
      </c>
      <c r="O22" s="78"/>
      <c r="P22" s="79" t="str">
        <f t="shared" si="9"/>
        <v xml:space="preserve"> </v>
      </c>
      <c r="Q22" s="82">
        <f>IF(O22=0,0,(INT(RIGHT(O22,2))))</f>
        <v>0</v>
      </c>
      <c r="R22" s="81"/>
      <c r="S22" s="79" t="str">
        <f t="shared" si="10"/>
        <v xml:space="preserve"> </v>
      </c>
      <c r="T22" s="82">
        <f>IF(R22=0,0,(INT(RIGHT(R22,2))))</f>
        <v>0</v>
      </c>
      <c r="U22" s="78"/>
      <c r="V22" s="79" t="str">
        <f t="shared" si="11"/>
        <v xml:space="preserve"> </v>
      </c>
      <c r="W22" s="82">
        <f t="shared" si="12"/>
        <v>0</v>
      </c>
      <c r="X22" s="81"/>
      <c r="Y22" s="79" t="str">
        <f t="shared" si="13"/>
        <v xml:space="preserve"> </v>
      </c>
      <c r="Z22" s="82">
        <f t="shared" si="14"/>
        <v>0</v>
      </c>
      <c r="AA22" s="83">
        <f>(E22+H22+K22+N22+Q22+T22+W22+Z22)*1</f>
        <v>0</v>
      </c>
    </row>
    <row r="23" spans="1:45" ht="16.5" thickBot="1" x14ac:dyDescent="0.3">
      <c r="A23" s="77"/>
      <c r="B23" s="77"/>
      <c r="C23" s="78"/>
      <c r="D23" s="69" t="str">
        <f t="shared" si="4"/>
        <v xml:space="preserve"> </v>
      </c>
      <c r="E23" s="125">
        <f t="shared" si="5"/>
        <v>0</v>
      </c>
      <c r="F23" s="81"/>
      <c r="G23" s="72" t="str">
        <f t="shared" si="15"/>
        <v xml:space="preserve"> </v>
      </c>
      <c r="H23" s="70">
        <f t="shared" si="16"/>
        <v>0</v>
      </c>
      <c r="I23" s="78"/>
      <c r="J23" s="79" t="str">
        <f t="shared" si="37"/>
        <v xml:space="preserve"> </v>
      </c>
      <c r="K23" s="82">
        <f t="shared" si="38"/>
        <v>0</v>
      </c>
      <c r="L23" s="81"/>
      <c r="M23" s="79" t="str">
        <f t="shared" si="8"/>
        <v xml:space="preserve"> </v>
      </c>
      <c r="N23" s="82">
        <f t="shared" si="26"/>
        <v>0</v>
      </c>
      <c r="O23" s="78"/>
      <c r="P23" s="79" t="str">
        <f t="shared" si="9"/>
        <v xml:space="preserve"> </v>
      </c>
      <c r="Q23" s="82">
        <f>IF(O23=0,0,(INT(RIGHT(O23,2))))</f>
        <v>0</v>
      </c>
      <c r="R23" s="81"/>
      <c r="S23" s="79" t="str">
        <f t="shared" si="10"/>
        <v xml:space="preserve"> </v>
      </c>
      <c r="T23" s="82">
        <f>IF(R23=0,0,(INT(RIGHT(R23,2))))</f>
        <v>0</v>
      </c>
      <c r="U23" s="78"/>
      <c r="V23" s="79" t="str">
        <f t="shared" si="11"/>
        <v xml:space="preserve"> </v>
      </c>
      <c r="W23" s="82">
        <f t="shared" si="12"/>
        <v>0</v>
      </c>
      <c r="X23" s="81"/>
      <c r="Y23" s="79" t="str">
        <f t="shared" si="13"/>
        <v xml:space="preserve"> </v>
      </c>
      <c r="Z23" s="82">
        <f t="shared" si="14"/>
        <v>0</v>
      </c>
      <c r="AA23" s="83">
        <f>(E23+H23+K23+N23+Q23+T23+W23+Z23)*1</f>
        <v>0</v>
      </c>
    </row>
    <row r="24" spans="1:45" ht="16.5" thickBot="1" x14ac:dyDescent="0.3">
      <c r="A24" s="86"/>
      <c r="B24" s="86"/>
      <c r="C24" s="87"/>
      <c r="D24" s="69" t="str">
        <f t="shared" si="4"/>
        <v xml:space="preserve"> </v>
      </c>
      <c r="E24" s="125">
        <f t="shared" si="5"/>
        <v>0</v>
      </c>
      <c r="F24" s="90"/>
      <c r="G24" s="72" t="str">
        <f t="shared" si="15"/>
        <v xml:space="preserve"> </v>
      </c>
      <c r="H24" s="70">
        <f t="shared" si="16"/>
        <v>0</v>
      </c>
      <c r="I24" s="87"/>
      <c r="J24" s="88" t="str">
        <f t="shared" si="37"/>
        <v xml:space="preserve"> </v>
      </c>
      <c r="K24" s="91">
        <f t="shared" si="38"/>
        <v>0</v>
      </c>
      <c r="L24" s="90"/>
      <c r="M24" s="88" t="str">
        <f t="shared" si="8"/>
        <v xml:space="preserve"> </v>
      </c>
      <c r="N24" s="91">
        <f t="shared" si="26"/>
        <v>0</v>
      </c>
      <c r="O24" s="87"/>
      <c r="P24" s="88" t="str">
        <f t="shared" si="9"/>
        <v xml:space="preserve"> </v>
      </c>
      <c r="Q24" s="91">
        <f>IF(O24=0,0,(INT(RIGHT(O24,2))))</f>
        <v>0</v>
      </c>
      <c r="R24" s="90"/>
      <c r="S24" s="88" t="str">
        <f t="shared" si="10"/>
        <v xml:space="preserve"> </v>
      </c>
      <c r="T24" s="91">
        <f>IF(R24=0,0,(INT(RIGHT(R24,2))))</f>
        <v>0</v>
      </c>
      <c r="U24" s="87"/>
      <c r="V24" s="88" t="str">
        <f t="shared" si="11"/>
        <v xml:space="preserve"> </v>
      </c>
      <c r="W24" s="91">
        <f t="shared" si="12"/>
        <v>0</v>
      </c>
      <c r="X24" s="90"/>
      <c r="Y24" s="88" t="str">
        <f t="shared" si="13"/>
        <v xml:space="preserve"> </v>
      </c>
      <c r="Z24" s="91">
        <f t="shared" si="14"/>
        <v>0</v>
      </c>
      <c r="AA24" s="92">
        <f>(E24+H24+K24+N24+Q24+T24+W24+Z24)*1</f>
        <v>0</v>
      </c>
    </row>
    <row r="25" spans="1:45" ht="16.5" thickBot="1" x14ac:dyDescent="0.3">
      <c r="A25" s="132" t="s">
        <v>156</v>
      </c>
      <c r="B25" s="133"/>
      <c r="C25" s="134" t="str">
        <f>C3</f>
        <v>1. önn</v>
      </c>
      <c r="D25" s="135"/>
      <c r="E25" s="125"/>
      <c r="F25" s="134" t="str">
        <f>F3</f>
        <v>2. önn</v>
      </c>
      <c r="G25" s="136"/>
      <c r="H25" s="137"/>
      <c r="I25" s="134" t="str">
        <f>I3</f>
        <v>3.önn</v>
      </c>
      <c r="J25" s="88"/>
      <c r="K25" s="91"/>
      <c r="L25" s="134" t="str">
        <f>L3</f>
        <v>4. önn</v>
      </c>
      <c r="M25" s="88"/>
      <c r="N25" s="91"/>
      <c r="O25" s="134" t="str">
        <f>O3</f>
        <v>5. önn</v>
      </c>
      <c r="P25" s="88"/>
      <c r="Q25" s="91"/>
      <c r="R25" s="134" t="str">
        <f>R3</f>
        <v>6. önn</v>
      </c>
      <c r="S25" s="88"/>
      <c r="T25" s="91"/>
      <c r="U25" s="134" t="str">
        <f>U3</f>
        <v>7. önn</v>
      </c>
      <c r="V25" s="88"/>
      <c r="W25" s="91"/>
      <c r="X25" s="134" t="str">
        <f>X3</f>
        <v>8. önn</v>
      </c>
      <c r="Y25" s="88"/>
      <c r="Z25" s="91"/>
      <c r="AA25" s="138">
        <f>SUM(AA26:AA34)</f>
        <v>0</v>
      </c>
    </row>
    <row r="26" spans="1:45" ht="15.75" x14ac:dyDescent="0.25">
      <c r="A26" s="140"/>
      <c r="B26" s="141"/>
      <c r="C26" s="142"/>
      <c r="D26" s="143" t="str">
        <f t="shared" si="4"/>
        <v xml:space="preserve"> </v>
      </c>
      <c r="E26" s="166">
        <f t="shared" si="5"/>
        <v>0</v>
      </c>
      <c r="F26" s="144"/>
      <c r="G26" s="143" t="str">
        <f t="shared" si="15"/>
        <v xml:space="preserve"> </v>
      </c>
      <c r="H26" s="145">
        <f t="shared" si="16"/>
        <v>0</v>
      </c>
      <c r="I26" s="142"/>
      <c r="J26" s="88" t="str">
        <f t="shared" ref="J26:J34" si="39">IF(I26=0," ",(INT(LEFT(I26))))</f>
        <v xml:space="preserve"> </v>
      </c>
      <c r="K26" s="91">
        <f t="shared" ref="K26:K34" si="40">IF(I26=0,0,(INT(RIGHT(I26,2))))</f>
        <v>0</v>
      </c>
      <c r="L26" s="144"/>
      <c r="M26" s="88" t="str">
        <f t="shared" ref="M26:M34" si="41">IF(L26=0," ",(INT(LEFT(L26,1))))</f>
        <v xml:space="preserve"> </v>
      </c>
      <c r="N26" s="91">
        <f t="shared" ref="N26:N34" si="42">IF(L26=0,0,(INT(RIGHT(L26,2))))</f>
        <v>0</v>
      </c>
      <c r="O26" s="142"/>
      <c r="P26" s="88" t="str">
        <f t="shared" ref="P26:P34" si="43">IF(O26=0," ",(INT(LEFT(O26,1))))</f>
        <v xml:space="preserve"> </v>
      </c>
      <c r="Q26" s="91">
        <f t="shared" ref="Q26:Q34" si="44">IF(O26=0,0,(INT(RIGHT(O26,2))))</f>
        <v>0</v>
      </c>
      <c r="R26" s="144"/>
      <c r="S26" s="88" t="str">
        <f t="shared" ref="S26:S34" si="45">IF(R26=0," ",(INT(LEFT(R26,1))))</f>
        <v xml:space="preserve"> </v>
      </c>
      <c r="T26" s="91">
        <f t="shared" ref="T26:T34" si="46">IF(R26=0,0,(INT(RIGHT(R26,2))))</f>
        <v>0</v>
      </c>
      <c r="U26" s="142"/>
      <c r="V26" s="88" t="str">
        <f t="shared" ref="V26:V34" si="47">IF(U26=0," ",(INT(LEFT(U26,1))))</f>
        <v xml:space="preserve"> </v>
      </c>
      <c r="W26" s="91">
        <f t="shared" ref="W26:W34" si="48">IF(U26=0,0,(INT(RIGHT(U26,2))))</f>
        <v>0</v>
      </c>
      <c r="X26" s="144"/>
      <c r="Y26" s="88" t="str">
        <f t="shared" ref="Y26:Y34" si="49">IF(X26=0," ",(INT(LEFT(X26,1))))</f>
        <v xml:space="preserve"> </v>
      </c>
      <c r="Z26" s="91">
        <f t="shared" ref="Z26:Z34" si="50">IF(X26=0,0,(INT(RIGHT(X26,2))))</f>
        <v>0</v>
      </c>
      <c r="AA26" s="146">
        <f>(E26+H26+K26+N26+Q26+T26+W26+Z26)*1</f>
        <v>0</v>
      </c>
    </row>
    <row r="27" spans="1:45" ht="16.5" thickBot="1" x14ac:dyDescent="0.3">
      <c r="A27" s="167"/>
      <c r="B27" s="77"/>
      <c r="C27" s="78"/>
      <c r="D27" s="79" t="str">
        <f t="shared" si="4"/>
        <v xml:space="preserve"> </v>
      </c>
      <c r="E27" s="168">
        <f t="shared" si="5"/>
        <v>0</v>
      </c>
      <c r="F27" s="81"/>
      <c r="G27" s="79" t="str">
        <f t="shared" si="15"/>
        <v xml:space="preserve"> </v>
      </c>
      <c r="H27" s="80">
        <f t="shared" si="16"/>
        <v>0</v>
      </c>
      <c r="I27" s="78"/>
      <c r="J27" s="88" t="str">
        <f t="shared" si="39"/>
        <v xml:space="preserve"> </v>
      </c>
      <c r="K27" s="91">
        <f t="shared" si="40"/>
        <v>0</v>
      </c>
      <c r="L27" s="81"/>
      <c r="M27" s="88" t="str">
        <f t="shared" si="41"/>
        <v xml:space="preserve"> </v>
      </c>
      <c r="N27" s="91">
        <f t="shared" si="42"/>
        <v>0</v>
      </c>
      <c r="O27" s="78"/>
      <c r="P27" s="88" t="str">
        <f t="shared" si="43"/>
        <v xml:space="preserve"> </v>
      </c>
      <c r="Q27" s="91">
        <f t="shared" si="44"/>
        <v>0</v>
      </c>
      <c r="R27" s="81"/>
      <c r="S27" s="88" t="str">
        <f t="shared" si="45"/>
        <v xml:space="preserve"> </v>
      </c>
      <c r="T27" s="91">
        <f t="shared" si="46"/>
        <v>0</v>
      </c>
      <c r="U27" s="78"/>
      <c r="V27" s="88" t="str">
        <f t="shared" si="47"/>
        <v xml:space="preserve"> </v>
      </c>
      <c r="W27" s="91">
        <f t="shared" si="48"/>
        <v>0</v>
      </c>
      <c r="X27" s="81"/>
      <c r="Y27" s="88" t="str">
        <f t="shared" si="49"/>
        <v xml:space="preserve"> </v>
      </c>
      <c r="Z27" s="91">
        <f t="shared" si="50"/>
        <v>0</v>
      </c>
      <c r="AA27" s="163">
        <f>(E27+H27+K27+N27+Q27+T27+W27+Z27)*1</f>
        <v>0</v>
      </c>
    </row>
    <row r="28" spans="1:45" ht="16.5" thickBot="1" x14ac:dyDescent="0.3">
      <c r="A28" s="167"/>
      <c r="B28" s="77"/>
      <c r="C28" s="78"/>
      <c r="D28" s="79" t="str">
        <f t="shared" si="4"/>
        <v xml:space="preserve"> </v>
      </c>
      <c r="E28" s="168">
        <f t="shared" si="5"/>
        <v>0</v>
      </c>
      <c r="F28" s="81"/>
      <c r="G28" s="79" t="str">
        <f t="shared" si="15"/>
        <v xml:space="preserve"> </v>
      </c>
      <c r="H28" s="80">
        <f t="shared" si="16"/>
        <v>0</v>
      </c>
      <c r="I28" s="78"/>
      <c r="J28" s="88" t="str">
        <f t="shared" si="39"/>
        <v xml:space="preserve"> </v>
      </c>
      <c r="K28" s="91">
        <f t="shared" si="40"/>
        <v>0</v>
      </c>
      <c r="L28" s="81"/>
      <c r="M28" s="88" t="str">
        <f t="shared" si="41"/>
        <v xml:space="preserve"> </v>
      </c>
      <c r="N28" s="91">
        <f t="shared" si="42"/>
        <v>0</v>
      </c>
      <c r="O28" s="78"/>
      <c r="P28" s="88" t="str">
        <f t="shared" si="43"/>
        <v xml:space="preserve"> </v>
      </c>
      <c r="Q28" s="91">
        <f t="shared" si="44"/>
        <v>0</v>
      </c>
      <c r="R28" s="81"/>
      <c r="S28" s="88" t="str">
        <f t="shared" si="45"/>
        <v xml:space="preserve"> </v>
      </c>
      <c r="T28" s="91">
        <f t="shared" si="46"/>
        <v>0</v>
      </c>
      <c r="U28" s="78"/>
      <c r="V28" s="88" t="str">
        <f t="shared" si="47"/>
        <v xml:space="preserve"> </v>
      </c>
      <c r="W28" s="91">
        <f t="shared" si="48"/>
        <v>0</v>
      </c>
      <c r="X28" s="81"/>
      <c r="Y28" s="88" t="str">
        <f t="shared" si="49"/>
        <v xml:space="preserve"> </v>
      </c>
      <c r="Z28" s="91">
        <f t="shared" si="50"/>
        <v>0</v>
      </c>
      <c r="AA28" s="164">
        <f t="shared" ref="AA28:AA32" si="51">(E28+H28+K28+N28+Q28+T28+W28+Z28)*1</f>
        <v>0</v>
      </c>
    </row>
    <row r="29" spans="1:45" ht="15.75" x14ac:dyDescent="0.25">
      <c r="A29" s="139"/>
      <c r="B29" s="77"/>
      <c r="C29" s="78"/>
      <c r="D29" s="79" t="str">
        <f t="shared" si="4"/>
        <v xml:space="preserve"> </v>
      </c>
      <c r="E29" s="168">
        <f t="shared" si="5"/>
        <v>0</v>
      </c>
      <c r="F29" s="81"/>
      <c r="G29" s="79" t="str">
        <f t="shared" si="15"/>
        <v xml:space="preserve"> </v>
      </c>
      <c r="H29" s="80">
        <f t="shared" si="16"/>
        <v>0</v>
      </c>
      <c r="I29" s="78"/>
      <c r="J29" s="88" t="str">
        <f t="shared" si="39"/>
        <v xml:space="preserve"> </v>
      </c>
      <c r="K29" s="91">
        <f t="shared" si="40"/>
        <v>0</v>
      </c>
      <c r="L29" s="81"/>
      <c r="M29" s="88" t="str">
        <f t="shared" si="41"/>
        <v xml:space="preserve"> </v>
      </c>
      <c r="N29" s="91">
        <f t="shared" si="42"/>
        <v>0</v>
      </c>
      <c r="O29" s="78"/>
      <c r="P29" s="88" t="str">
        <f t="shared" si="43"/>
        <v xml:space="preserve"> </v>
      </c>
      <c r="Q29" s="91">
        <f t="shared" si="44"/>
        <v>0</v>
      </c>
      <c r="R29" s="81"/>
      <c r="S29" s="88" t="str">
        <f t="shared" si="45"/>
        <v xml:space="preserve"> </v>
      </c>
      <c r="T29" s="91">
        <f t="shared" si="46"/>
        <v>0</v>
      </c>
      <c r="U29" s="78"/>
      <c r="V29" s="88" t="str">
        <f t="shared" si="47"/>
        <v xml:space="preserve"> </v>
      </c>
      <c r="W29" s="91">
        <f t="shared" si="48"/>
        <v>0</v>
      </c>
      <c r="X29" s="81"/>
      <c r="Y29" s="88" t="str">
        <f t="shared" si="49"/>
        <v xml:space="preserve"> </v>
      </c>
      <c r="Z29" s="91">
        <f t="shared" si="50"/>
        <v>0</v>
      </c>
      <c r="AA29" s="165">
        <f>(E29+H29+K29+N29+Q29+T29+W29+Z29)*1</f>
        <v>0</v>
      </c>
    </row>
    <row r="30" spans="1:45" ht="15.75" x14ac:dyDescent="0.25">
      <c r="A30" s="139"/>
      <c r="B30" s="77"/>
      <c r="C30" s="78"/>
      <c r="D30" s="79" t="str">
        <f t="shared" si="4"/>
        <v xml:space="preserve"> </v>
      </c>
      <c r="E30" s="168">
        <f t="shared" si="5"/>
        <v>0</v>
      </c>
      <c r="F30" s="81"/>
      <c r="G30" s="79" t="str">
        <f t="shared" si="15"/>
        <v xml:space="preserve"> </v>
      </c>
      <c r="H30" s="80">
        <f t="shared" si="16"/>
        <v>0</v>
      </c>
      <c r="I30" s="78"/>
      <c r="J30" s="88" t="str">
        <f t="shared" si="39"/>
        <v xml:space="preserve"> </v>
      </c>
      <c r="K30" s="91">
        <f t="shared" si="40"/>
        <v>0</v>
      </c>
      <c r="L30" s="81"/>
      <c r="M30" s="88" t="str">
        <f t="shared" si="41"/>
        <v xml:space="preserve"> </v>
      </c>
      <c r="N30" s="91">
        <f t="shared" si="42"/>
        <v>0</v>
      </c>
      <c r="O30" s="78"/>
      <c r="P30" s="88" t="str">
        <f t="shared" si="43"/>
        <v xml:space="preserve"> </v>
      </c>
      <c r="Q30" s="91">
        <f t="shared" si="44"/>
        <v>0</v>
      </c>
      <c r="R30" s="81"/>
      <c r="S30" s="88" t="str">
        <f t="shared" si="45"/>
        <v xml:space="preserve"> </v>
      </c>
      <c r="T30" s="91">
        <f t="shared" si="46"/>
        <v>0</v>
      </c>
      <c r="U30" s="78"/>
      <c r="V30" s="88" t="str">
        <f t="shared" si="47"/>
        <v xml:space="preserve"> </v>
      </c>
      <c r="W30" s="91">
        <f t="shared" si="48"/>
        <v>0</v>
      </c>
      <c r="X30" s="81"/>
      <c r="Y30" s="88" t="str">
        <f t="shared" si="49"/>
        <v xml:space="preserve"> </v>
      </c>
      <c r="Z30" s="91">
        <f t="shared" si="50"/>
        <v>0</v>
      </c>
      <c r="AA30" s="83">
        <f t="shared" si="51"/>
        <v>0</v>
      </c>
    </row>
    <row r="31" spans="1:45" ht="16.5" thickBot="1" x14ac:dyDescent="0.3">
      <c r="A31" s="139"/>
      <c r="B31" s="77"/>
      <c r="C31" s="78"/>
      <c r="D31" s="79" t="str">
        <f t="shared" si="4"/>
        <v xml:space="preserve"> </v>
      </c>
      <c r="E31" s="168">
        <f t="shared" si="5"/>
        <v>0</v>
      </c>
      <c r="F31" s="81"/>
      <c r="G31" s="79" t="str">
        <f t="shared" si="15"/>
        <v xml:space="preserve"> </v>
      </c>
      <c r="H31" s="80">
        <f t="shared" si="16"/>
        <v>0</v>
      </c>
      <c r="I31" s="78"/>
      <c r="J31" s="88" t="str">
        <f t="shared" si="39"/>
        <v xml:space="preserve"> </v>
      </c>
      <c r="K31" s="91">
        <f t="shared" si="40"/>
        <v>0</v>
      </c>
      <c r="L31" s="81"/>
      <c r="M31" s="88" t="str">
        <f t="shared" si="41"/>
        <v xml:space="preserve"> </v>
      </c>
      <c r="N31" s="91">
        <f t="shared" si="42"/>
        <v>0</v>
      </c>
      <c r="O31" s="78"/>
      <c r="P31" s="88" t="str">
        <f t="shared" si="43"/>
        <v xml:space="preserve"> </v>
      </c>
      <c r="Q31" s="91">
        <f t="shared" si="44"/>
        <v>0</v>
      </c>
      <c r="R31" s="81"/>
      <c r="S31" s="88" t="str">
        <f t="shared" si="45"/>
        <v xml:space="preserve"> </v>
      </c>
      <c r="T31" s="91">
        <f t="shared" si="46"/>
        <v>0</v>
      </c>
      <c r="U31" s="78"/>
      <c r="V31" s="88" t="str">
        <f t="shared" si="47"/>
        <v xml:space="preserve"> </v>
      </c>
      <c r="W31" s="91">
        <f t="shared" si="48"/>
        <v>0</v>
      </c>
      <c r="X31" s="81"/>
      <c r="Y31" s="88" t="str">
        <f t="shared" si="49"/>
        <v xml:space="preserve"> </v>
      </c>
      <c r="Z31" s="91">
        <f t="shared" si="50"/>
        <v>0</v>
      </c>
      <c r="AA31" s="163">
        <f t="shared" si="51"/>
        <v>0</v>
      </c>
    </row>
    <row r="32" spans="1:45" ht="15.75" x14ac:dyDescent="0.25">
      <c r="A32" s="77"/>
      <c r="B32" s="77"/>
      <c r="C32" s="78"/>
      <c r="D32" s="79" t="str">
        <f t="shared" si="4"/>
        <v xml:space="preserve"> </v>
      </c>
      <c r="E32" s="168">
        <f t="shared" si="5"/>
        <v>0</v>
      </c>
      <c r="F32" s="81"/>
      <c r="G32" s="79" t="str">
        <f t="shared" si="15"/>
        <v xml:space="preserve"> </v>
      </c>
      <c r="H32" s="80">
        <f t="shared" si="16"/>
        <v>0</v>
      </c>
      <c r="I32" s="78"/>
      <c r="J32" s="88" t="str">
        <f t="shared" si="39"/>
        <v xml:space="preserve"> </v>
      </c>
      <c r="K32" s="91">
        <f t="shared" si="40"/>
        <v>0</v>
      </c>
      <c r="L32" s="81"/>
      <c r="M32" s="88" t="str">
        <f t="shared" si="41"/>
        <v xml:space="preserve"> </v>
      </c>
      <c r="N32" s="91">
        <f t="shared" si="42"/>
        <v>0</v>
      </c>
      <c r="O32" s="78"/>
      <c r="P32" s="88" t="str">
        <f t="shared" si="43"/>
        <v xml:space="preserve"> </v>
      </c>
      <c r="Q32" s="91">
        <f t="shared" si="44"/>
        <v>0</v>
      </c>
      <c r="R32" s="81"/>
      <c r="S32" s="88" t="str">
        <f t="shared" si="45"/>
        <v xml:space="preserve"> </v>
      </c>
      <c r="T32" s="91">
        <f t="shared" si="46"/>
        <v>0</v>
      </c>
      <c r="U32" s="78"/>
      <c r="V32" s="88" t="str">
        <f t="shared" si="47"/>
        <v xml:space="preserve"> </v>
      </c>
      <c r="W32" s="91">
        <f t="shared" si="48"/>
        <v>0</v>
      </c>
      <c r="X32" s="81"/>
      <c r="Y32" s="88" t="str">
        <f t="shared" si="49"/>
        <v xml:space="preserve"> </v>
      </c>
      <c r="Z32" s="91">
        <f t="shared" si="50"/>
        <v>0</v>
      </c>
      <c r="AA32" s="165">
        <f t="shared" si="51"/>
        <v>0</v>
      </c>
    </row>
    <row r="33" spans="1:44" ht="15.75" x14ac:dyDescent="0.25">
      <c r="A33" s="77"/>
      <c r="B33" s="77"/>
      <c r="C33" s="78"/>
      <c r="D33" s="79" t="str">
        <f t="shared" si="4"/>
        <v xml:space="preserve"> </v>
      </c>
      <c r="E33" s="168">
        <f t="shared" si="5"/>
        <v>0</v>
      </c>
      <c r="F33" s="81"/>
      <c r="G33" s="79" t="str">
        <f t="shared" si="15"/>
        <v xml:space="preserve"> </v>
      </c>
      <c r="H33" s="80">
        <f t="shared" si="16"/>
        <v>0</v>
      </c>
      <c r="I33" s="78"/>
      <c r="J33" s="88" t="str">
        <f t="shared" si="39"/>
        <v xml:space="preserve"> </v>
      </c>
      <c r="K33" s="91">
        <f t="shared" si="40"/>
        <v>0</v>
      </c>
      <c r="L33" s="81"/>
      <c r="M33" s="88" t="str">
        <f t="shared" si="41"/>
        <v xml:space="preserve"> </v>
      </c>
      <c r="N33" s="91">
        <f t="shared" si="42"/>
        <v>0</v>
      </c>
      <c r="O33" s="78"/>
      <c r="P33" s="88" t="str">
        <f t="shared" si="43"/>
        <v xml:space="preserve"> </v>
      </c>
      <c r="Q33" s="91">
        <f t="shared" si="44"/>
        <v>0</v>
      </c>
      <c r="R33" s="81"/>
      <c r="S33" s="88" t="str">
        <f t="shared" si="45"/>
        <v xml:space="preserve"> </v>
      </c>
      <c r="T33" s="91">
        <f t="shared" si="46"/>
        <v>0</v>
      </c>
      <c r="U33" s="78"/>
      <c r="V33" s="88" t="str">
        <f t="shared" si="47"/>
        <v xml:space="preserve"> </v>
      </c>
      <c r="W33" s="91">
        <f t="shared" si="48"/>
        <v>0</v>
      </c>
      <c r="X33" s="81"/>
      <c r="Y33" s="88" t="str">
        <f t="shared" si="49"/>
        <v xml:space="preserve"> </v>
      </c>
      <c r="Z33" s="91">
        <f t="shared" si="50"/>
        <v>0</v>
      </c>
      <c r="AA33" s="83">
        <f>(E33+H33+K33+N33+Q33+T33+W33+Z33)*1</f>
        <v>0</v>
      </c>
    </row>
    <row r="34" spans="1:44" ht="16.5" thickBot="1" x14ac:dyDescent="0.3">
      <c r="A34" s="86"/>
      <c r="B34" s="86"/>
      <c r="C34" s="87"/>
      <c r="D34" s="79" t="str">
        <f t="shared" si="4"/>
        <v xml:space="preserve"> </v>
      </c>
      <c r="E34" s="169">
        <f t="shared" si="5"/>
        <v>0</v>
      </c>
      <c r="F34" s="90"/>
      <c r="G34" s="79" t="str">
        <f t="shared" si="15"/>
        <v xml:space="preserve"> </v>
      </c>
      <c r="H34" s="80">
        <f t="shared" si="16"/>
        <v>0</v>
      </c>
      <c r="I34" s="87"/>
      <c r="J34" s="88" t="str">
        <f t="shared" si="39"/>
        <v xml:space="preserve"> </v>
      </c>
      <c r="K34" s="91">
        <f t="shared" si="40"/>
        <v>0</v>
      </c>
      <c r="L34" s="90"/>
      <c r="M34" s="88" t="str">
        <f t="shared" si="41"/>
        <v xml:space="preserve"> </v>
      </c>
      <c r="N34" s="91">
        <f t="shared" si="42"/>
        <v>0</v>
      </c>
      <c r="O34" s="87"/>
      <c r="P34" s="88" t="str">
        <f t="shared" si="43"/>
        <v xml:space="preserve"> </v>
      </c>
      <c r="Q34" s="91">
        <f t="shared" si="44"/>
        <v>0</v>
      </c>
      <c r="R34" s="90"/>
      <c r="S34" s="88" t="str">
        <f t="shared" si="45"/>
        <v xml:space="preserve"> </v>
      </c>
      <c r="T34" s="91">
        <f t="shared" si="46"/>
        <v>0</v>
      </c>
      <c r="U34" s="87"/>
      <c r="V34" s="88" t="str">
        <f t="shared" si="47"/>
        <v xml:space="preserve"> </v>
      </c>
      <c r="W34" s="91">
        <f t="shared" si="48"/>
        <v>0</v>
      </c>
      <c r="X34" s="90"/>
      <c r="Y34" s="88" t="str">
        <f t="shared" si="49"/>
        <v xml:space="preserve"> </v>
      </c>
      <c r="Z34" s="91">
        <f t="shared" si="50"/>
        <v>0</v>
      </c>
      <c r="AA34" s="92">
        <f>(E34+H34+K34+N34+Q34+T34+W34+Z34)*1</f>
        <v>0</v>
      </c>
    </row>
    <row r="35" spans="1:44" ht="16.5" thickBot="1" x14ac:dyDescent="0.3">
      <c r="A35" s="5" t="s">
        <v>161</v>
      </c>
      <c r="B35" s="6"/>
      <c r="C35" s="7" t="str">
        <f>C3</f>
        <v>1. önn</v>
      </c>
      <c r="D35" s="69"/>
      <c r="E35" s="125"/>
      <c r="F35" s="7" t="str">
        <f>F3</f>
        <v>2. önn</v>
      </c>
      <c r="G35" s="72"/>
      <c r="H35" s="70"/>
      <c r="I35" s="7" t="str">
        <f>I3</f>
        <v>3.önn</v>
      </c>
      <c r="J35" s="40"/>
      <c r="K35" s="15"/>
      <c r="L35" s="7" t="str">
        <f>L3</f>
        <v>4. önn</v>
      </c>
      <c r="M35" s="40"/>
      <c r="N35" s="15"/>
      <c r="O35" s="7" t="str">
        <f>O3</f>
        <v>5. önn</v>
      </c>
      <c r="P35" s="40"/>
      <c r="Q35" s="15"/>
      <c r="R35" s="7" t="str">
        <f>R3</f>
        <v>6. önn</v>
      </c>
      <c r="S35" s="42"/>
      <c r="T35" s="15"/>
      <c r="U35" s="7" t="str">
        <f>U3</f>
        <v>7. önn</v>
      </c>
      <c r="V35" s="40"/>
      <c r="W35" s="15"/>
      <c r="X35" s="7" t="str">
        <f>X3</f>
        <v>8. önn</v>
      </c>
      <c r="Y35" s="19"/>
      <c r="Z35" s="15"/>
      <c r="AA35" s="10">
        <f>SUM(AA36:AA41)</f>
        <v>0</v>
      </c>
    </row>
    <row r="36" spans="1:44" ht="16.5" thickBot="1" x14ac:dyDescent="0.3">
      <c r="A36" s="93"/>
      <c r="B36" s="93"/>
      <c r="C36" s="94"/>
      <c r="D36" s="69" t="str">
        <f t="shared" si="4"/>
        <v xml:space="preserve"> </v>
      </c>
      <c r="E36" s="125">
        <f t="shared" si="5"/>
        <v>0</v>
      </c>
      <c r="F36" s="96"/>
      <c r="G36" s="72" t="str">
        <f t="shared" si="15"/>
        <v xml:space="preserve"> </v>
      </c>
      <c r="H36" s="70">
        <f t="shared" si="16"/>
        <v>0</v>
      </c>
      <c r="I36" s="94"/>
      <c r="J36" s="69" t="str">
        <f t="shared" si="37"/>
        <v xml:space="preserve"> </v>
      </c>
      <c r="K36" s="95">
        <f t="shared" si="38"/>
        <v>0</v>
      </c>
      <c r="L36" s="96"/>
      <c r="M36" s="69" t="str">
        <f t="shared" si="8"/>
        <v xml:space="preserve"> </v>
      </c>
      <c r="N36" s="95">
        <f t="shared" si="26"/>
        <v>0</v>
      </c>
      <c r="O36" s="94"/>
      <c r="P36" s="69" t="str">
        <f t="shared" si="9"/>
        <v xml:space="preserve"> </v>
      </c>
      <c r="Q36" s="95">
        <f>IF(O36=0,0,(INT(RIGHT(O36,2))))</f>
        <v>0</v>
      </c>
      <c r="R36" s="96"/>
      <c r="S36" s="73" t="str">
        <f t="shared" si="10"/>
        <v xml:space="preserve"> </v>
      </c>
      <c r="T36" s="95">
        <f>IF(R36=0,0,(INT(RIGHT(R36,2))))</f>
        <v>0</v>
      </c>
      <c r="U36" s="94"/>
      <c r="V36" s="69" t="str">
        <f t="shared" si="11"/>
        <v xml:space="preserve"> </v>
      </c>
      <c r="W36" s="95">
        <f t="shared" si="12"/>
        <v>0</v>
      </c>
      <c r="X36" s="96"/>
      <c r="Y36" s="69" t="str">
        <f t="shared" si="13"/>
        <v xml:space="preserve"> </v>
      </c>
      <c r="Z36" s="95">
        <f t="shared" si="14"/>
        <v>0</v>
      </c>
      <c r="AA36" s="76">
        <f>(E36+H36+K36+N36+Q36+T36+W36+Z36)*1</f>
        <v>0</v>
      </c>
    </row>
    <row r="37" spans="1:44" ht="16.5" thickBot="1" x14ac:dyDescent="0.3">
      <c r="A37" s="77"/>
      <c r="B37" s="77"/>
      <c r="C37" s="78"/>
      <c r="D37" s="69" t="str">
        <f t="shared" si="4"/>
        <v xml:space="preserve"> </v>
      </c>
      <c r="E37" s="125">
        <f t="shared" si="5"/>
        <v>0</v>
      </c>
      <c r="F37" s="81"/>
      <c r="G37" s="72" t="str">
        <f t="shared" si="15"/>
        <v xml:space="preserve"> </v>
      </c>
      <c r="H37" s="70">
        <f t="shared" si="16"/>
        <v>0</v>
      </c>
      <c r="I37" s="78"/>
      <c r="J37" s="79" t="str">
        <f t="shared" si="37"/>
        <v xml:space="preserve"> </v>
      </c>
      <c r="K37" s="82">
        <f t="shared" si="38"/>
        <v>0</v>
      </c>
      <c r="L37" s="81"/>
      <c r="M37" s="79" t="str">
        <f t="shared" si="8"/>
        <v xml:space="preserve"> </v>
      </c>
      <c r="N37" s="82">
        <f t="shared" si="26"/>
        <v>0</v>
      </c>
      <c r="O37" s="78"/>
      <c r="P37" s="79" t="str">
        <f t="shared" si="9"/>
        <v xml:space="preserve"> </v>
      </c>
      <c r="Q37" s="82">
        <f>IF(O37=0,0,(INT(RIGHT(O37,2))))</f>
        <v>0</v>
      </c>
      <c r="R37" s="81"/>
      <c r="S37" s="79" t="str">
        <f t="shared" si="10"/>
        <v xml:space="preserve"> </v>
      </c>
      <c r="T37" s="82">
        <f>IF(R37=0,0,(INT(RIGHT(R37,2))))</f>
        <v>0</v>
      </c>
      <c r="U37" s="78"/>
      <c r="V37" s="79" t="str">
        <f t="shared" si="11"/>
        <v xml:space="preserve"> </v>
      </c>
      <c r="W37" s="82">
        <f t="shared" si="12"/>
        <v>0</v>
      </c>
      <c r="X37" s="81"/>
      <c r="Y37" s="79" t="str">
        <f t="shared" si="13"/>
        <v xml:space="preserve"> </v>
      </c>
      <c r="Z37" s="82">
        <f t="shared" si="14"/>
        <v>0</v>
      </c>
      <c r="AA37" s="83">
        <f>(E37+H37+K37+N37+Q37+T37+W37+Z37)*1</f>
        <v>0</v>
      </c>
    </row>
    <row r="38" spans="1:44" ht="16.5" thickBot="1" x14ac:dyDescent="0.3">
      <c r="A38" s="77"/>
      <c r="B38" s="77"/>
      <c r="C38" s="78"/>
      <c r="D38" s="69" t="str">
        <f t="shared" si="4"/>
        <v xml:space="preserve"> </v>
      </c>
      <c r="E38" s="125">
        <f t="shared" si="5"/>
        <v>0</v>
      </c>
      <c r="F38" s="81"/>
      <c r="G38" s="72" t="str">
        <f t="shared" si="15"/>
        <v xml:space="preserve"> </v>
      </c>
      <c r="H38" s="70">
        <f t="shared" si="16"/>
        <v>0</v>
      </c>
      <c r="I38" s="78"/>
      <c r="J38" s="79" t="str">
        <f t="shared" ref="J38:J39" si="52">IF(I38=0," ",(INT(LEFT(I38))))</f>
        <v xml:space="preserve"> </v>
      </c>
      <c r="K38" s="82">
        <f t="shared" ref="K38:K39" si="53">IF(I38=0,0,(INT(RIGHT(I38,2))))</f>
        <v>0</v>
      </c>
      <c r="L38" s="81"/>
      <c r="M38" s="79" t="str">
        <f t="shared" ref="M38:M39" si="54">IF(L38=0," ",(INT(LEFT(L38,1))))</f>
        <v xml:space="preserve"> </v>
      </c>
      <c r="N38" s="82">
        <f t="shared" ref="N38:N39" si="55">IF(L38=0,0,(INT(RIGHT(L38,2))))</f>
        <v>0</v>
      </c>
      <c r="O38" s="78"/>
      <c r="P38" s="79" t="str">
        <f t="shared" ref="P38:P39" si="56">IF(O38=0," ",(INT(LEFT(O38,1))))</f>
        <v xml:space="preserve"> </v>
      </c>
      <c r="Q38" s="82">
        <f t="shared" ref="Q38:Q39" si="57">IF(O38=0,0,(INT(RIGHT(O38,2))))</f>
        <v>0</v>
      </c>
      <c r="R38" s="81"/>
      <c r="S38" s="79" t="str">
        <f t="shared" ref="S38:S39" si="58">IF(R38=0," ",(INT(LEFT(R38,1))))</f>
        <v xml:space="preserve"> </v>
      </c>
      <c r="T38" s="82">
        <f t="shared" ref="T38:T39" si="59">IF(R38=0,0,(INT(RIGHT(R38,2))))</f>
        <v>0</v>
      </c>
      <c r="U38" s="78"/>
      <c r="V38" s="79" t="str">
        <f t="shared" ref="V38:V39" si="60">IF(U38=0," ",(INT(LEFT(U38,1))))</f>
        <v xml:space="preserve"> </v>
      </c>
      <c r="W38" s="82">
        <f t="shared" ref="W38:W39" si="61">IF(U38=0,0,(INT(RIGHT(U38,2))))</f>
        <v>0</v>
      </c>
      <c r="X38" s="81"/>
      <c r="Y38" s="79" t="str">
        <f t="shared" ref="Y38:Y39" si="62">IF(X38=0," ",(INT(LEFT(X38,1))))</f>
        <v xml:space="preserve"> </v>
      </c>
      <c r="Z38" s="82">
        <f t="shared" ref="Z38:Z39" si="63">IF(X38=0,0,(INT(RIGHT(X38,2))))</f>
        <v>0</v>
      </c>
      <c r="AA38" s="83">
        <f t="shared" ref="AA38:AA39" si="64">(E38+H38+K38+N38+Q38+T38+W38+Z38)*1</f>
        <v>0</v>
      </c>
    </row>
    <row r="39" spans="1:44" ht="16.5" thickBot="1" x14ac:dyDescent="0.3">
      <c r="A39" s="77"/>
      <c r="B39" s="77"/>
      <c r="C39" s="78"/>
      <c r="D39" s="69" t="str">
        <f>IF(C39=0," ",(INT(LEFT(C39))))</f>
        <v xml:space="preserve"> </v>
      </c>
      <c r="E39" s="125">
        <f t="shared" si="5"/>
        <v>0</v>
      </c>
      <c r="F39" s="81"/>
      <c r="G39" s="72" t="str">
        <f t="shared" si="15"/>
        <v xml:space="preserve"> </v>
      </c>
      <c r="H39" s="70">
        <f t="shared" si="16"/>
        <v>0</v>
      </c>
      <c r="I39" s="78"/>
      <c r="J39" s="79" t="str">
        <f t="shared" si="52"/>
        <v xml:space="preserve"> </v>
      </c>
      <c r="K39" s="82">
        <f t="shared" si="53"/>
        <v>0</v>
      </c>
      <c r="L39" s="81"/>
      <c r="M39" s="79" t="str">
        <f t="shared" si="54"/>
        <v xml:space="preserve"> </v>
      </c>
      <c r="N39" s="82">
        <f t="shared" si="55"/>
        <v>0</v>
      </c>
      <c r="O39" s="78"/>
      <c r="P39" s="79" t="str">
        <f t="shared" si="56"/>
        <v xml:space="preserve"> </v>
      </c>
      <c r="Q39" s="82">
        <f t="shared" si="57"/>
        <v>0</v>
      </c>
      <c r="R39" s="81"/>
      <c r="S39" s="79" t="str">
        <f t="shared" si="58"/>
        <v xml:space="preserve"> </v>
      </c>
      <c r="T39" s="82">
        <f t="shared" si="59"/>
        <v>0</v>
      </c>
      <c r="U39" s="78"/>
      <c r="V39" s="79" t="str">
        <f t="shared" si="60"/>
        <v xml:space="preserve"> </v>
      </c>
      <c r="W39" s="82">
        <f t="shared" si="61"/>
        <v>0</v>
      </c>
      <c r="X39" s="81"/>
      <c r="Y39" s="79" t="str">
        <f t="shared" si="62"/>
        <v xml:space="preserve"> </v>
      </c>
      <c r="Z39" s="82">
        <f t="shared" si="63"/>
        <v>0</v>
      </c>
      <c r="AA39" s="83">
        <f t="shared" si="64"/>
        <v>0</v>
      </c>
    </row>
    <row r="40" spans="1:44" ht="16.5" thickBot="1" x14ac:dyDescent="0.3">
      <c r="A40" s="77"/>
      <c r="B40" s="77"/>
      <c r="C40" s="78"/>
      <c r="D40" s="69" t="str">
        <f t="shared" si="4"/>
        <v xml:space="preserve"> </v>
      </c>
      <c r="E40" s="125">
        <f t="shared" si="5"/>
        <v>0</v>
      </c>
      <c r="F40" s="81"/>
      <c r="G40" s="72" t="str">
        <f t="shared" si="15"/>
        <v xml:space="preserve"> </v>
      </c>
      <c r="H40" s="70">
        <f t="shared" si="16"/>
        <v>0</v>
      </c>
      <c r="I40" s="78"/>
      <c r="J40" s="79" t="str">
        <f t="shared" si="37"/>
        <v xml:space="preserve"> </v>
      </c>
      <c r="K40" s="82">
        <f t="shared" si="38"/>
        <v>0</v>
      </c>
      <c r="L40" s="81"/>
      <c r="M40" s="79" t="str">
        <f t="shared" si="8"/>
        <v xml:space="preserve"> </v>
      </c>
      <c r="N40" s="82">
        <f t="shared" si="26"/>
        <v>0</v>
      </c>
      <c r="O40" s="78"/>
      <c r="P40" s="79" t="str">
        <f t="shared" si="9"/>
        <v xml:space="preserve"> </v>
      </c>
      <c r="Q40" s="82">
        <f>IF(O40=0,0,(INT(RIGHT(O40,2))))</f>
        <v>0</v>
      </c>
      <c r="R40" s="81"/>
      <c r="S40" s="79" t="str">
        <f t="shared" si="10"/>
        <v xml:space="preserve"> </v>
      </c>
      <c r="T40" s="82">
        <f>IF(R40=0,0,(INT(RIGHT(R40,2))))</f>
        <v>0</v>
      </c>
      <c r="U40" s="78"/>
      <c r="V40" s="79" t="str">
        <f t="shared" si="11"/>
        <v xml:space="preserve"> </v>
      </c>
      <c r="W40" s="82">
        <f t="shared" si="12"/>
        <v>0</v>
      </c>
      <c r="X40" s="81"/>
      <c r="Y40" s="79" t="str">
        <f t="shared" si="13"/>
        <v xml:space="preserve"> </v>
      </c>
      <c r="Z40" s="82">
        <f t="shared" si="14"/>
        <v>0</v>
      </c>
      <c r="AA40" s="83">
        <f>(E40+H40+K40+N40+Q40+T40+W40+Z40)*1</f>
        <v>0</v>
      </c>
    </row>
    <row r="41" spans="1:44" ht="16.5" thickBot="1" x14ac:dyDescent="0.3">
      <c r="A41" s="86"/>
      <c r="B41" s="86"/>
      <c r="C41" s="87"/>
      <c r="D41" s="69" t="str">
        <f t="shared" si="4"/>
        <v xml:space="preserve"> </v>
      </c>
      <c r="E41" s="125">
        <f t="shared" si="5"/>
        <v>0</v>
      </c>
      <c r="F41" s="81"/>
      <c r="G41" s="72" t="str">
        <f t="shared" si="15"/>
        <v xml:space="preserve"> </v>
      </c>
      <c r="H41" s="70">
        <f t="shared" si="16"/>
        <v>0</v>
      </c>
      <c r="I41" s="87"/>
      <c r="J41" s="88" t="str">
        <f t="shared" si="37"/>
        <v xml:space="preserve"> </v>
      </c>
      <c r="K41" s="91">
        <f t="shared" si="38"/>
        <v>0</v>
      </c>
      <c r="L41" s="90"/>
      <c r="M41" s="88" t="str">
        <f t="shared" si="8"/>
        <v xml:space="preserve"> </v>
      </c>
      <c r="N41" s="91">
        <f t="shared" si="26"/>
        <v>0</v>
      </c>
      <c r="O41" s="87"/>
      <c r="P41" s="88" t="str">
        <f t="shared" si="9"/>
        <v xml:space="preserve"> </v>
      </c>
      <c r="Q41" s="91">
        <f>IF(O41=0,0,(INT(RIGHT(O41,2))))</f>
        <v>0</v>
      </c>
      <c r="R41" s="90"/>
      <c r="S41" s="88" t="str">
        <f t="shared" si="10"/>
        <v xml:space="preserve"> </v>
      </c>
      <c r="T41" s="91">
        <f>IF(R41=0,0,(INT(RIGHT(R41,2))))</f>
        <v>0</v>
      </c>
      <c r="U41" s="87"/>
      <c r="V41" s="88" t="str">
        <f t="shared" si="11"/>
        <v xml:space="preserve"> </v>
      </c>
      <c r="W41" s="91">
        <f t="shared" si="12"/>
        <v>0</v>
      </c>
      <c r="X41" s="90"/>
      <c r="Y41" s="88" t="str">
        <f t="shared" si="13"/>
        <v xml:space="preserve"> </v>
      </c>
      <c r="Z41" s="91">
        <f t="shared" si="14"/>
        <v>0</v>
      </c>
      <c r="AA41" s="92">
        <f>(E41+H41+K41+N41+Q41+T41+W41+Z41)*1</f>
        <v>0</v>
      </c>
    </row>
    <row r="42" spans="1:44" ht="19.5" thickBot="1" x14ac:dyDescent="0.35">
      <c r="A42" s="2" t="s">
        <v>41</v>
      </c>
      <c r="B42" s="3"/>
      <c r="C42" s="4">
        <f>E42</f>
        <v>0</v>
      </c>
      <c r="D42" s="18"/>
      <c r="E42" s="14">
        <f>SUM(E4:E41)</f>
        <v>0</v>
      </c>
      <c r="F42" s="4">
        <f>H42</f>
        <v>0</v>
      </c>
      <c r="G42" s="18"/>
      <c r="H42" s="14">
        <f>SUM(H4:H41)</f>
        <v>0</v>
      </c>
      <c r="I42" s="4">
        <f>K42</f>
        <v>0</v>
      </c>
      <c r="J42" s="18"/>
      <c r="K42" s="14">
        <f>SUM(K4:K41)</f>
        <v>0</v>
      </c>
      <c r="L42" s="4">
        <f>N42</f>
        <v>0</v>
      </c>
      <c r="M42" s="18"/>
      <c r="N42" s="14">
        <f t="shared" ref="N42:Z42" si="65">SUM(N4:N41)</f>
        <v>0</v>
      </c>
      <c r="O42" s="4">
        <f>Q42</f>
        <v>0</v>
      </c>
      <c r="P42" s="18"/>
      <c r="Q42" s="14">
        <f t="shared" si="65"/>
        <v>0</v>
      </c>
      <c r="R42" s="4">
        <f>T42</f>
        <v>0</v>
      </c>
      <c r="S42" s="18"/>
      <c r="T42" s="14">
        <f t="shared" si="65"/>
        <v>0</v>
      </c>
      <c r="U42" s="4">
        <f>W42</f>
        <v>0</v>
      </c>
      <c r="V42" s="18"/>
      <c r="W42" s="14">
        <f t="shared" si="65"/>
        <v>0</v>
      </c>
      <c r="X42" s="4">
        <f>Z42</f>
        <v>0</v>
      </c>
      <c r="Y42" s="18"/>
      <c r="Z42" s="14">
        <f t="shared" si="65"/>
        <v>0</v>
      </c>
      <c r="AA42" s="11">
        <f>AA3+AA20+AA25+AA35</f>
        <v>0</v>
      </c>
    </row>
    <row r="43" spans="1:44" ht="15.75" thickBot="1" x14ac:dyDescent="0.3"/>
    <row r="44" spans="1:44" s="23" customFormat="1" ht="20.100000000000001" customHeight="1" x14ac:dyDescent="0.25">
      <c r="B44" s="24"/>
      <c r="C44" s="25"/>
      <c r="D44" s="25"/>
      <c r="E44" s="25"/>
      <c r="F44" s="25"/>
      <c r="G44" s="25"/>
      <c r="H44" s="25"/>
      <c r="I44" s="25" t="s">
        <v>71</v>
      </c>
      <c r="J44" s="25"/>
      <c r="K44" s="25"/>
      <c r="L44" s="189" t="s">
        <v>74</v>
      </c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90"/>
      <c r="Y44" s="26"/>
      <c r="Z44" s="26"/>
      <c r="AA44" s="27"/>
    </row>
    <row r="45" spans="1:44" s="23" customFormat="1" ht="20.45" customHeight="1" x14ac:dyDescent="0.25">
      <c r="B45" s="191" t="s">
        <v>68</v>
      </c>
      <c r="C45" s="192"/>
      <c r="D45" s="192"/>
      <c r="E45" s="192"/>
      <c r="F45" s="192"/>
      <c r="I45" s="37">
        <f>SUMIF(D4:D41,1,E4:E41)+SUMIF(G4:G41,1,H4:H41)+SUMIF(J4:J41,1,K4:K41)+SUMIF(M4:M41,1,N4:N41)+SUMIF(P4:P41,1,Q4:Q41)+SUMIF(S4:S41,1,T4:T41)+SUMIF(V4:V41,1,W4:W41)+SUMIF(Y4:Y41,1,Z4:Z41)</f>
        <v>0</v>
      </c>
      <c r="J45" s="28"/>
      <c r="K45" s="28"/>
      <c r="L45" s="193" t="s">
        <v>172</v>
      </c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4"/>
      <c r="Y45" s="28"/>
      <c r="Z45" s="28"/>
      <c r="AA45" s="28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</row>
    <row r="46" spans="1:44" s="23" customFormat="1" ht="20.45" customHeight="1" x14ac:dyDescent="0.25">
      <c r="B46" s="191" t="s">
        <v>69</v>
      </c>
      <c r="C46" s="192"/>
      <c r="D46" s="192"/>
      <c r="E46" s="192"/>
      <c r="F46" s="192"/>
      <c r="G46" s="28"/>
      <c r="H46" s="28"/>
      <c r="I46" s="39">
        <f>SUMIF(D4:D41,2,E4:E41)+SUMIF(G4:G41,2,H4:H41)+SUMIF(J4:J41,2,K4:K41)+SUMIF(M4:M41,2,N4:N41)+SUMIF(P4:P41,2,Q4:Q41)+SUMIF(S4:S41,2,T4:T41)+SUMIF(V4:V41,2,W4:W41)+SUMIF(Y4:Y41,2,Z4:Z41)</f>
        <v>0</v>
      </c>
      <c r="J46" s="28"/>
      <c r="K46" s="28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5"/>
      <c r="Y46" s="28"/>
      <c r="Z46" s="28"/>
      <c r="AA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</row>
    <row r="47" spans="1:44" s="23" customFormat="1" ht="20.45" customHeight="1" thickBot="1" x14ac:dyDescent="0.3">
      <c r="B47" s="196" t="s">
        <v>70</v>
      </c>
      <c r="C47" s="197"/>
      <c r="D47" s="197"/>
      <c r="E47" s="197"/>
      <c r="F47" s="197"/>
      <c r="G47" s="30"/>
      <c r="H47" s="30"/>
      <c r="I47" s="38">
        <f>SUMIF(D4:D41,3,E4:E41) + SUMIF(G4:G41,3,H4:H41)+SUMIF(J4:J41,3,K4:K41)+SUMIF(M4:M41,3,N4:N41)+SUMIF(P4:P41,3,Q4:Q41)+SUMIF(S4:S41,3,T4:T41)+SUMIF(V4:V41,3,W4:W41)+SUMIF(Y4:Y41,3,Z4:Z41)</f>
        <v>0</v>
      </c>
      <c r="J47" s="30"/>
      <c r="K47" s="30"/>
      <c r="L47" s="197" t="s">
        <v>75</v>
      </c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8"/>
      <c r="Y47" s="30"/>
      <c r="Z47" s="30"/>
      <c r="AA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31"/>
    </row>
    <row r="48" spans="1:44" s="23" customFormat="1" ht="20.45" customHeight="1" thickBot="1" x14ac:dyDescent="0.3">
      <c r="B48" s="32" t="s">
        <v>72</v>
      </c>
      <c r="C48" s="33"/>
      <c r="D48" s="33"/>
      <c r="E48" s="34"/>
      <c r="F48" s="33"/>
      <c r="G48" s="34"/>
      <c r="H48" s="34"/>
      <c r="I48" s="35">
        <f>SUM(I45:I47)</f>
        <v>0</v>
      </c>
      <c r="J48" s="34"/>
      <c r="K48" s="34"/>
      <c r="L48" s="187" t="s">
        <v>73</v>
      </c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8"/>
      <c r="Y48" s="36"/>
      <c r="Z48" s="36"/>
      <c r="AA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31"/>
    </row>
    <row r="49" spans="30:44" x14ac:dyDescent="0.25"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</sheetData>
  <sheetProtection algorithmName="SHA-512" hashValue="j9UhCO/5fFqR/FDYgha9F5WvKmPPrgDJpY7BSmLDQKS75GGvuLMu8VUoO/mlqUGyEzxwTAKZygumZs46o06jOQ==" saltValue="Sma8DxqFir0PCJYRM/Bj+g==" spinCount="100000" sheet="1" objects="1" scenarios="1" selectLockedCells="1"/>
  <mergeCells count="16">
    <mergeCell ref="A1:C1"/>
    <mergeCell ref="F1:I1"/>
    <mergeCell ref="A2:C2"/>
    <mergeCell ref="F2:I2"/>
    <mergeCell ref="L2:AA2"/>
    <mergeCell ref="L1:O1"/>
    <mergeCell ref="R1:AA1"/>
    <mergeCell ref="AC13:AG21"/>
    <mergeCell ref="L48:X48"/>
    <mergeCell ref="L44:X44"/>
    <mergeCell ref="B45:F45"/>
    <mergeCell ref="L45:X45"/>
    <mergeCell ref="B46:F46"/>
    <mergeCell ref="L46:X46"/>
    <mergeCell ref="B47:F47"/>
    <mergeCell ref="L47:X47"/>
  </mergeCells>
  <conditionalFormatting sqref="I47">
    <cfRule type="cellIs" dxfId="54" priority="10" operator="lessThan">
      <formula>35</formula>
    </cfRule>
  </conditionalFormatting>
  <conditionalFormatting sqref="I48">
    <cfRule type="cellIs" dxfId="53" priority="9" operator="lessThan">
      <formula>202</formula>
    </cfRule>
  </conditionalFormatting>
  <conditionalFormatting sqref="AA3">
    <cfRule type="cellIs" dxfId="52" priority="21" operator="equal">
      <formula>107</formula>
    </cfRule>
  </conditionalFormatting>
  <conditionalFormatting sqref="AA20">
    <cfRule type="cellIs" dxfId="51" priority="17" operator="equal">
      <formula>20</formula>
    </cfRule>
  </conditionalFormatting>
  <conditionalFormatting sqref="AA25">
    <cfRule type="cellIs" dxfId="50" priority="16" operator="equal">
      <formula>45</formula>
    </cfRule>
  </conditionalFormatting>
  <conditionalFormatting sqref="AA35">
    <cfRule type="cellIs" dxfId="49" priority="15" operator="greaterThan">
      <formula>29</formula>
    </cfRule>
  </conditionalFormatting>
  <conditionalFormatting sqref="AA42">
    <cfRule type="cellIs" dxfId="48" priority="14" operator="greaterThan">
      <formula>201</formula>
    </cfRule>
  </conditionalFormatting>
  <dataValidations xWindow="178" yWindow="617" count="10">
    <dataValidation type="list" showInputMessage="1" showErrorMessage="1" errorTitle="Villa" error="Veldu af fellilistanum" sqref="B17" xr:uid="{17DC3B06-B110-46AD-949E-46C689F0A71F}">
      <formula1>raungr</formula1>
    </dataValidation>
    <dataValidation type="list" showInputMessage="1" showErrorMessage="1" errorTitle="Villa" error="Veldu af fellilistanum" sqref="B9" xr:uid="{36DEA6EC-7FF9-4400-A0FE-AB51C697D38F}">
      <formula1>thridatungumnamsgrein</formula1>
    </dataValidation>
    <dataValidation type="list" showInputMessage="1" showErrorMessage="1" errorTitle="Villa" error="Veldu af fellilistanum" sqref="B18" xr:uid="{AAFD2ADB-7831-40AE-838D-2F2231CCF084}">
      <formula1>fela_raun</formula1>
    </dataValidation>
    <dataValidation type="list" showInputMessage="1" showErrorMessage="1" errorTitle="Villa" error="Veldu af fellilistanum" sqref="A21:A24" xr:uid="{3568DC5C-6284-4A61-AE38-C71E7E24A42F}">
      <formula1>Opin_br_Namsgr</formula1>
    </dataValidation>
    <dataValidation type="list" showInputMessage="1" showErrorMessage="1" errorTitle="Villa" error="Veldu af fellilistanum" sqref="B21:B24" xr:uid="{CA5B1530-98B9-49C9-91FE-7724F47AFA11}">
      <formula1>Opin_br_NAMSGR2</formula1>
    </dataValidation>
    <dataValidation allowBlank="1" showInputMessage="1" showErrorMessage="1" prompt="Í þessari línu eru settur inn áfangi ef nemendur taka tvo áfanga í sömu námsgrein á sömu önn" sqref="A19" xr:uid="{FC8EB37A-4E21-45FF-AAFE-A0DD88ECAE5F}"/>
    <dataValidation type="custom" allowBlank="1" showInputMessage="1" showErrorMessage="1" sqref="Y4:Z41" xr:uid="{DD7A847E-28FA-46D5-8EB9-906B71BC1D31}">
      <formula1>OR(Y4="", AND(LEN(Y4)=5, ISNUMBER(--MID(Y4,1,1)), FIND(MID(Y4,1,1),"1234")&gt;0, ISNUMBER(--MID(Y4,4,1)), ISNUMBER(--MID(Y4,5,1))))</formula1>
    </dataValidation>
    <dataValidation type="custom" allowBlank="1" showInputMessage="1" showErrorMessage="1" errorTitle="Villa" error="1. Fjöldi stafa þarf að vera 5_x000a_2. Fyrsti stafur þarf að vera tölustafur_x000a_3. Síðustu tveir stafir þurfa að vera tölustafir" sqref="L4:L41 I4:I41 O4:X41" xr:uid="{DAE6F6F5-38F4-4CF3-BD53-7984EF2517E4}">
      <formula1>OR(I4="", AND(LEN(I4)=5, ISNUMBER(--MID(I4,1,1)), FIND(MID(I4,1,1),"1234")&gt;0, ISNUMBER(--MID(I4,4,1)), ISNUMBER(--MID(I4,5,1))))</formula1>
    </dataValidation>
    <dataValidation type="custom" allowBlank="1" showInputMessage="1" showErrorMessage="1" errorTitle="Villa" error="1. Fjöldi stafa þarf að vera 5_x000a_2. Fyrsti stafur þarf að vera tölustafur_x000a_3. Síðustu tveir stafir þurfa að vera tölustafi" sqref="AC2 F4:F41 C4:C41" xr:uid="{41B04D55-8B9E-4383-9847-1CDB78E75FEC}">
      <formula1>OR(C2="", AND(LEN(C2)=5, ISNUMBER(--MID(C2,1,1)), FIND(MID(C2,1,1),"1234")&gt;0, ISNUMBER(--MID(C2,4,1)), ISNUMBER(--MID(C2,5,1))))</formula1>
    </dataValidation>
    <dataValidation type="custom" showInputMessage="1" showErrorMessage="1" errorTitle="Villa" error="1. Fjöldi stafa þarf að vera 5_x000a_2. Fyrsti stafur þarf að vera tölustafur_x000a_3. Síðustu tveir stafir þurfa að vera tölustafi" sqref="C1:C3 C42:C1048576" xr:uid="{78F59838-7E20-44EA-9669-B3148F1CF926}">
      <formula1>OR(C2="", AND(LEN(C2)=5, ISNUMBER(--MID(C2,1,1)), FIND(MID(C2,1,1),"1234")&gt;0, ISNUMBER(--MID(C2,4,1)), ISNUMBER(--MID(C2,5,1))))</formula1>
    </dataValidation>
  </dataValidations>
  <pageMargins left="0.7" right="0.7" top="0.75" bottom="0.75" header="0.3" footer="0.3"/>
  <pageSetup paperSize="9" scale="61" orientation="landscape" r:id="rId1"/>
  <ignoredErrors>
    <ignoredError sqref="AA20 AA25 AA3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178" yWindow="617" count="4">
        <x14:dataValidation type="list" showInputMessage="1" showErrorMessage="1" errorTitle="Villa" error="Veldu af fellilistanum" xr:uid="{FC90DEE4-6DE8-40FF-93F7-CD49D2A8330F}">
          <x14:formula1>
            <xm:f>data_validation!$A$2:$A$4</xm:f>
          </x14:formula1>
          <xm:sqref>A6</xm:sqref>
        </x14:dataValidation>
        <x14:dataValidation type="list" showInputMessage="1" showErrorMessage="1" errorTitle="Villa" error="Veldu af fellilistanum" xr:uid="{187A6942-17A7-4C4E-A99A-2B5AC1A82AF0}">
          <x14:formula1>
            <xm:f>data_validation!$B$2:$B$4</xm:f>
          </x14:formula1>
          <xm:sqref>B6</xm:sqref>
        </x14:dataValidation>
        <x14:dataValidation type="list" allowBlank="1" showInputMessage="1" showErrorMessage="1" errorTitle="Villa" error="Veldu af fellilistanum" xr:uid="{0B1D6BC0-BFBC-4565-AC4B-5986708F5D26}">
          <x14:formula1>
            <xm:f>data_validation!$C$2:$C$5</xm:f>
          </x14:formula1>
          <xm:sqref>A4</xm:sqref>
        </x14:dataValidation>
        <x14:dataValidation type="list" showInputMessage="1" showErrorMessage="1" errorTitle="Villa" error="Veldu af fellilistanum" xr:uid="{91837909-B0F4-4171-8DA8-C01ECBEEBAA1}">
          <x14:formula1>
            <xm:f>data_validation!$D$2:$D$5</xm:f>
          </x14:formula1>
          <xm:sqref>B4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EC8BB-8F96-4A9C-98D6-4D0547466B86}">
  <sheetPr codeName="Sheet11">
    <pageSetUpPr fitToPage="1"/>
  </sheetPr>
  <dimension ref="A1:AS46"/>
  <sheetViews>
    <sheetView showGridLines="0" workbookViewId="0">
      <selection activeCell="C4" sqref="C4"/>
    </sheetView>
  </sheetViews>
  <sheetFormatPr defaultRowHeight="15" x14ac:dyDescent="0.25"/>
  <cols>
    <col min="1" max="1" width="38" customWidth="1"/>
    <col min="2" max="2" width="8" customWidth="1"/>
    <col min="3" max="3" width="6.5703125" style="1" customWidth="1"/>
    <col min="4" max="5" width="5.140625" style="1" hidden="1" customWidth="1"/>
    <col min="6" max="6" width="6.5703125" style="1" customWidth="1"/>
    <col min="7" max="8" width="5.140625" style="1" hidden="1" customWidth="1"/>
    <col min="9" max="9" width="7.42578125" style="1" customWidth="1"/>
    <col min="10" max="11" width="5.140625" style="1" hidden="1" customWidth="1"/>
    <col min="12" max="12" width="6.5703125" style="1" customWidth="1"/>
    <col min="13" max="14" width="5.140625" style="1" hidden="1" customWidth="1"/>
    <col min="15" max="15" width="6.5703125" style="1" customWidth="1"/>
    <col min="16" max="17" width="5.140625" style="1" hidden="1" customWidth="1"/>
    <col min="18" max="18" width="6.5703125" style="1" customWidth="1"/>
    <col min="19" max="20" width="5.140625" style="1" hidden="1" customWidth="1"/>
    <col min="21" max="21" width="6.5703125" style="1" customWidth="1"/>
    <col min="22" max="23" width="5.140625" style="1" hidden="1" customWidth="1"/>
    <col min="24" max="24" width="6.5703125" style="1" customWidth="1"/>
    <col min="25" max="26" width="5.140625" style="1" hidden="1" customWidth="1"/>
    <col min="27" max="27" width="11.5703125" style="1" customWidth="1"/>
    <col min="28" max="28" width="3.85546875" customWidth="1"/>
    <col min="31" max="31" width="11.7109375" customWidth="1"/>
    <col min="33" max="33" width="16.42578125" customWidth="1"/>
    <col min="34" max="43" width="5.5703125" customWidth="1"/>
    <col min="44" max="44" width="5.42578125" customWidth="1"/>
    <col min="45" max="45" width="5.28515625" customWidth="1"/>
    <col min="46" max="46" width="5.140625" customWidth="1"/>
    <col min="47" max="47" width="5.28515625" customWidth="1"/>
  </cols>
  <sheetData>
    <row r="1" spans="1:33" ht="21.75" thickBot="1" x14ac:dyDescent="0.4">
      <c r="A1" s="199" t="s">
        <v>164</v>
      </c>
      <c r="B1" s="200"/>
      <c r="C1" s="201"/>
      <c r="D1" s="16"/>
      <c r="E1" s="12"/>
      <c r="F1" s="202" t="s">
        <v>45</v>
      </c>
      <c r="G1" s="203"/>
      <c r="H1" s="203"/>
      <c r="I1" s="203"/>
      <c r="J1" s="13"/>
      <c r="K1" s="13"/>
      <c r="L1" s="211"/>
      <c r="M1" s="211"/>
      <c r="N1" s="211"/>
      <c r="O1" s="211"/>
      <c r="P1" s="48"/>
      <c r="Q1" s="48"/>
      <c r="R1" s="212" t="s">
        <v>163</v>
      </c>
      <c r="S1" s="212"/>
      <c r="T1" s="212"/>
      <c r="U1" s="212"/>
      <c r="V1" s="212"/>
      <c r="W1" s="212"/>
      <c r="X1" s="212"/>
      <c r="Y1" s="212"/>
      <c r="Z1" s="212"/>
      <c r="AA1" s="213"/>
    </row>
    <row r="2" spans="1:33" ht="20.45" customHeight="1" thickBot="1" x14ac:dyDescent="0.3">
      <c r="A2" s="204" t="s">
        <v>0</v>
      </c>
      <c r="B2" s="205"/>
      <c r="C2" s="206"/>
      <c r="D2" s="17"/>
      <c r="E2" s="8"/>
      <c r="F2" s="207" t="s">
        <v>30</v>
      </c>
      <c r="G2" s="208"/>
      <c r="H2" s="208"/>
      <c r="I2" s="208"/>
      <c r="J2" s="22"/>
      <c r="K2" s="22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10"/>
    </row>
    <row r="3" spans="1:33" ht="16.5" thickBot="1" x14ac:dyDescent="0.3">
      <c r="A3" s="5" t="s">
        <v>171</v>
      </c>
      <c r="B3" s="6" t="s">
        <v>16</v>
      </c>
      <c r="C3" s="7" t="s">
        <v>54</v>
      </c>
      <c r="D3" s="18" t="s">
        <v>66</v>
      </c>
      <c r="E3" s="14" t="s">
        <v>64</v>
      </c>
      <c r="F3" s="7" t="s">
        <v>55</v>
      </c>
      <c r="G3" s="18" t="s">
        <v>66</v>
      </c>
      <c r="H3" s="14" t="s">
        <v>65</v>
      </c>
      <c r="I3" s="7" t="s">
        <v>56</v>
      </c>
      <c r="J3" s="18" t="s">
        <v>66</v>
      </c>
      <c r="K3" s="14" t="s">
        <v>64</v>
      </c>
      <c r="L3" s="7" t="s">
        <v>57</v>
      </c>
      <c r="M3" s="18" t="s">
        <v>66</v>
      </c>
      <c r="N3" s="14" t="s">
        <v>64</v>
      </c>
      <c r="O3" s="7" t="s">
        <v>58</v>
      </c>
      <c r="P3" s="18" t="s">
        <v>66</v>
      </c>
      <c r="Q3" s="14" t="s">
        <v>64</v>
      </c>
      <c r="R3" s="7" t="s">
        <v>59</v>
      </c>
      <c r="S3" s="18" t="s">
        <v>66</v>
      </c>
      <c r="T3" s="14" t="s">
        <v>64</v>
      </c>
      <c r="U3" s="7" t="s">
        <v>60</v>
      </c>
      <c r="V3" s="18" t="s">
        <v>67</v>
      </c>
      <c r="W3" s="14" t="s">
        <v>65</v>
      </c>
      <c r="X3" s="7" t="s">
        <v>61</v>
      </c>
      <c r="Y3" s="18" t="s">
        <v>66</v>
      </c>
      <c r="Z3" s="14" t="s">
        <v>64</v>
      </c>
      <c r="AA3" s="9">
        <f>SUM(AA4:AA18)</f>
        <v>0</v>
      </c>
    </row>
    <row r="4" spans="1:33" x14ac:dyDescent="0.25">
      <c r="A4" s="67" t="s">
        <v>144</v>
      </c>
      <c r="B4" s="67" t="s">
        <v>145</v>
      </c>
      <c r="C4" s="68"/>
      <c r="D4" s="69" t="str">
        <f>IF(C4=0," ",(INT(LEFT(C4,1))))</f>
        <v xml:space="preserve"> </v>
      </c>
      <c r="E4" s="70">
        <f>IF(C4=0,0,(INT(RIGHT(C4,2))))</f>
        <v>0</v>
      </c>
      <c r="F4" s="71"/>
      <c r="G4" s="69" t="str">
        <f>IF(F4=0," ",(INT(LEFT(F4,1))))</f>
        <v xml:space="preserve"> </v>
      </c>
      <c r="H4" s="70">
        <f t="shared" ref="H4" si="0">IF(F4=0,0,(INT(RIGHT(F4,2))))</f>
        <v>0</v>
      </c>
      <c r="I4" s="68"/>
      <c r="J4" s="69" t="str">
        <f>IF(I4=0," ",(INT(LEFT(I4))))</f>
        <v xml:space="preserve"> </v>
      </c>
      <c r="K4" s="70">
        <f>IF(I4=0,0,(INT(RIGHT(I4,2))))</f>
        <v>0</v>
      </c>
      <c r="L4" s="71"/>
      <c r="M4" s="69" t="str">
        <f>IF(L4=0," ",(INT(LEFT(L4,1))))</f>
        <v xml:space="preserve"> </v>
      </c>
      <c r="N4" s="70">
        <f>IF(L4=0,0,(INT(RIGHT(L4,2))))</f>
        <v>0</v>
      </c>
      <c r="O4" s="68"/>
      <c r="P4" s="69" t="str">
        <f>IF(O4=0," ",(INT(LEFT(O4,1))))</f>
        <v xml:space="preserve"> </v>
      </c>
      <c r="Q4" s="70">
        <f t="shared" ref="Q4" si="1">IF(O4=0,0,(INT(RIGHT(O4,2))))</f>
        <v>0</v>
      </c>
      <c r="R4" s="71"/>
      <c r="S4" s="69" t="str">
        <f>IF(R4=0," ",(INT(LEFT(R4,1))))</f>
        <v xml:space="preserve"> </v>
      </c>
      <c r="T4" s="75">
        <f t="shared" ref="T4" si="2">IF(R4=0,0,(INT(RIGHT(R4,2))))</f>
        <v>0</v>
      </c>
      <c r="U4" s="68"/>
      <c r="V4" s="69" t="str">
        <f>IF(U4=0," ",(INT(LEFT(U4,1))))</f>
        <v xml:space="preserve"> </v>
      </c>
      <c r="W4" s="70">
        <f>IF(U4=0,0,(INT(RIGHT(U4,2))))</f>
        <v>0</v>
      </c>
      <c r="X4" s="71"/>
      <c r="Y4" s="120"/>
      <c r="Z4" s="75">
        <f>IF(X4=0,0,(INT(RIGHT(X4,2))))</f>
        <v>0</v>
      </c>
      <c r="AA4" s="76">
        <f>(E4+H4+K4+N4+Q4+T4+W4+Z4)*1</f>
        <v>0</v>
      </c>
    </row>
    <row r="5" spans="1:33" x14ac:dyDescent="0.25">
      <c r="A5" s="77" t="s">
        <v>1</v>
      </c>
      <c r="B5" s="77" t="s">
        <v>17</v>
      </c>
      <c r="C5" s="78"/>
      <c r="D5" s="79" t="str">
        <f>IF(C5=0," ",(INT(LEFT(C5,1))))</f>
        <v xml:space="preserve"> </v>
      </c>
      <c r="E5" s="80">
        <f>IF(C5=0,0,(INT(RIGHT(C5,2))))</f>
        <v>0</v>
      </c>
      <c r="F5" s="81"/>
      <c r="G5" s="79" t="str">
        <f>IF(F5=0," ",(INT(LEFT(F5,1))))</f>
        <v xml:space="preserve"> </v>
      </c>
      <c r="H5" s="80">
        <f t="shared" ref="H5:H17" si="3">IF(F5=0,0,(INT(RIGHT(F5,2))))</f>
        <v>0</v>
      </c>
      <c r="I5" s="78"/>
      <c r="J5" s="79" t="str">
        <f>IF(I5=0," ",(INT(LEFT(I5))))</f>
        <v xml:space="preserve"> </v>
      </c>
      <c r="K5" s="80">
        <f>IF(I5=0,0,(INT(RIGHT(I5,2))))</f>
        <v>0</v>
      </c>
      <c r="L5" s="81"/>
      <c r="M5" s="79" t="str">
        <f>IF(L5=0," ",(INT(LEFT(L5,1))))</f>
        <v xml:space="preserve"> </v>
      </c>
      <c r="N5" s="80">
        <f>IF(L5=0,0,(INT(RIGHT(L5,2))))</f>
        <v>0</v>
      </c>
      <c r="O5" s="78"/>
      <c r="P5" s="79" t="str">
        <f>IF(O5=0," ",(INT(LEFT(O5,1))))</f>
        <v xml:space="preserve"> </v>
      </c>
      <c r="Q5" s="80">
        <f t="shared" ref="Q5:Q17" si="4">IF(O5=0,0,(INT(RIGHT(O5,2))))</f>
        <v>0</v>
      </c>
      <c r="R5" s="81"/>
      <c r="S5" s="79" t="str">
        <f>IF(R5=0," ",(INT(LEFT(R5,1))))</f>
        <v xml:space="preserve"> </v>
      </c>
      <c r="T5" s="82">
        <f t="shared" ref="T5:T17" si="5">IF(R5=0,0,(INT(RIGHT(R5,2))))</f>
        <v>0</v>
      </c>
      <c r="U5" s="78"/>
      <c r="V5" s="79" t="str">
        <f>IF(U5=0," ",(INT(LEFT(U5,1))))</f>
        <v xml:space="preserve"> </v>
      </c>
      <c r="W5" s="80">
        <f>IF(U5=0,0,(INT(RIGHT(U5,2))))</f>
        <v>0</v>
      </c>
      <c r="X5" s="81"/>
      <c r="Y5" s="79" t="str">
        <f>IF(X5=0," ",(INT(LEFT(X5,1))))</f>
        <v xml:space="preserve"> </v>
      </c>
      <c r="Z5" s="82">
        <f>IF(X5=0,0,(INT(RIGHT(X5,2))))</f>
        <v>0</v>
      </c>
      <c r="AA5" s="83">
        <f t="shared" ref="AA5:AA18" si="6">(E5+H5+K5+N5+Q5+T5+W5+Z5)*1</f>
        <v>0</v>
      </c>
    </row>
    <row r="6" spans="1:33" ht="14.45" customHeight="1" x14ac:dyDescent="0.25">
      <c r="A6" s="84" t="s">
        <v>2</v>
      </c>
      <c r="B6" s="84" t="s">
        <v>18</v>
      </c>
      <c r="C6" s="78"/>
      <c r="D6" s="79" t="str">
        <f t="shared" ref="D6:D38" si="7">IF(C6=0," ",(INT(LEFT(C6,1))))</f>
        <v xml:space="preserve"> </v>
      </c>
      <c r="E6" s="80">
        <f t="shared" ref="E6:E16" si="8">IF(C6=0,0,(INT(RIGHT(C6,2))))</f>
        <v>0</v>
      </c>
      <c r="F6" s="81"/>
      <c r="G6" s="79" t="str">
        <f t="shared" ref="G6:G38" si="9">IF(F6=0," ",(INT(LEFT(F6,1))))</f>
        <v xml:space="preserve"> </v>
      </c>
      <c r="H6" s="82">
        <f t="shared" si="3"/>
        <v>0</v>
      </c>
      <c r="I6" s="78"/>
      <c r="J6" s="79" t="str">
        <f>IF(I6=0," ",(INT(LEFT(I6))))</f>
        <v xml:space="preserve"> </v>
      </c>
      <c r="K6" s="82">
        <f t="shared" ref="K6:K38" si="10">IF(I6=0,0,(INT(RIGHT(I6,2))))</f>
        <v>0</v>
      </c>
      <c r="L6" s="81"/>
      <c r="M6" s="79" t="str">
        <f t="shared" ref="M6:M38" si="11">IF(L6=0," ",(INT(LEFT(L6,1))))</f>
        <v xml:space="preserve"> </v>
      </c>
      <c r="N6" s="82">
        <f>IF(L6=0,0,(INT(RIGHT(L6,2))))</f>
        <v>0</v>
      </c>
      <c r="O6" s="78"/>
      <c r="P6" s="79" t="str">
        <f t="shared" ref="P6:P38" si="12">IF(O6=0," ",(INT(LEFT(O6,1))))</f>
        <v xml:space="preserve"> </v>
      </c>
      <c r="Q6" s="82">
        <f t="shared" si="4"/>
        <v>0</v>
      </c>
      <c r="R6" s="81"/>
      <c r="S6" s="79" t="str">
        <f t="shared" ref="S6:S38" si="13">IF(R6=0," ",(INT(LEFT(R6,1))))</f>
        <v xml:space="preserve"> </v>
      </c>
      <c r="T6" s="82">
        <f t="shared" si="5"/>
        <v>0</v>
      </c>
      <c r="U6" s="78"/>
      <c r="V6" s="79" t="str">
        <f t="shared" ref="V6:V38" si="14">IF(U6=0," ",(INT(LEFT(U6,1))))</f>
        <v xml:space="preserve"> </v>
      </c>
      <c r="W6" s="82">
        <f t="shared" ref="W6:W38" si="15">IF(U6=0,0,(INT(RIGHT(U6,2))))</f>
        <v>0</v>
      </c>
      <c r="X6" s="81"/>
      <c r="Y6" s="79" t="str">
        <f t="shared" ref="Y6:Y38" si="16">IF(X6=0," ",(INT(LEFT(X6,1))))</f>
        <v xml:space="preserve"> </v>
      </c>
      <c r="Z6" s="82">
        <f t="shared" ref="Z6:Z38" si="17">IF(X6=0,0,(INT(RIGHT(X6,2))))</f>
        <v>0</v>
      </c>
      <c r="AA6" s="83">
        <f t="shared" si="6"/>
        <v>0</v>
      </c>
    </row>
    <row r="7" spans="1:33" ht="14.45" customHeight="1" x14ac:dyDescent="0.25">
      <c r="A7" s="77" t="s">
        <v>3</v>
      </c>
      <c r="B7" s="77" t="s">
        <v>19</v>
      </c>
      <c r="C7" s="78"/>
      <c r="D7" s="79" t="str">
        <f t="shared" si="7"/>
        <v xml:space="preserve"> </v>
      </c>
      <c r="E7" s="80">
        <f t="shared" si="8"/>
        <v>0</v>
      </c>
      <c r="F7" s="81"/>
      <c r="G7" s="79" t="str">
        <f t="shared" si="9"/>
        <v xml:space="preserve"> </v>
      </c>
      <c r="H7" s="82">
        <f t="shared" si="3"/>
        <v>0</v>
      </c>
      <c r="I7" s="78"/>
      <c r="J7" s="79" t="str">
        <f t="shared" ref="J7:J38" si="18">IF(I7=0," ",(INT(LEFT(I7))))</f>
        <v xml:space="preserve"> </v>
      </c>
      <c r="K7" s="82">
        <f>IF(I7=0,0,(INT(RIGHT(I7,2))))</f>
        <v>0</v>
      </c>
      <c r="L7" s="81"/>
      <c r="M7" s="79" t="str">
        <f t="shared" si="11"/>
        <v xml:space="preserve"> </v>
      </c>
      <c r="N7" s="82">
        <f>IF(L7=0,0,(INT(RIGHT(L7,2))))</f>
        <v>0</v>
      </c>
      <c r="O7" s="78"/>
      <c r="P7" s="79" t="str">
        <f t="shared" si="12"/>
        <v xml:space="preserve"> </v>
      </c>
      <c r="Q7" s="82">
        <f t="shared" si="4"/>
        <v>0</v>
      </c>
      <c r="R7" s="81"/>
      <c r="S7" s="79" t="str">
        <f t="shared" si="13"/>
        <v xml:space="preserve"> </v>
      </c>
      <c r="T7" s="82">
        <f t="shared" si="5"/>
        <v>0</v>
      </c>
      <c r="U7" s="78"/>
      <c r="V7" s="79" t="str">
        <f t="shared" si="14"/>
        <v xml:space="preserve"> </v>
      </c>
      <c r="W7" s="82">
        <f t="shared" si="15"/>
        <v>0</v>
      </c>
      <c r="X7" s="81"/>
      <c r="Y7" s="79" t="str">
        <f t="shared" si="16"/>
        <v xml:space="preserve"> </v>
      </c>
      <c r="Z7" s="82">
        <f t="shared" si="17"/>
        <v>0</v>
      </c>
      <c r="AA7" s="83">
        <f t="shared" si="6"/>
        <v>0</v>
      </c>
    </row>
    <row r="8" spans="1:33" ht="14.45" customHeight="1" x14ac:dyDescent="0.25">
      <c r="A8" s="84" t="s">
        <v>15</v>
      </c>
      <c r="B8" s="84" t="s">
        <v>29</v>
      </c>
      <c r="C8" s="78"/>
      <c r="D8" s="79" t="str">
        <f t="shared" si="7"/>
        <v xml:space="preserve"> </v>
      </c>
      <c r="E8" s="80">
        <f t="shared" si="8"/>
        <v>0</v>
      </c>
      <c r="F8" s="81"/>
      <c r="G8" s="79" t="str">
        <f t="shared" si="9"/>
        <v xml:space="preserve"> </v>
      </c>
      <c r="H8" s="82">
        <f t="shared" si="3"/>
        <v>0</v>
      </c>
      <c r="I8" s="78"/>
      <c r="J8" s="79" t="str">
        <f t="shared" si="18"/>
        <v xml:space="preserve"> </v>
      </c>
      <c r="K8" s="82">
        <f t="shared" ref="K8" si="19">IF(I8=0,0,(INT(RIGHT(I8,2))))</f>
        <v>0</v>
      </c>
      <c r="L8" s="81"/>
      <c r="M8" s="79" t="str">
        <f t="shared" si="11"/>
        <v xml:space="preserve"> </v>
      </c>
      <c r="N8" s="82">
        <f>IF(L8=0,0,(INT(RIGHT(L8,2))))</f>
        <v>0</v>
      </c>
      <c r="O8" s="78"/>
      <c r="P8" s="79" t="str">
        <f t="shared" si="12"/>
        <v xml:space="preserve"> </v>
      </c>
      <c r="Q8" s="82">
        <f t="shared" si="4"/>
        <v>0</v>
      </c>
      <c r="R8" s="81"/>
      <c r="S8" s="79" t="str">
        <f t="shared" si="13"/>
        <v xml:space="preserve"> </v>
      </c>
      <c r="T8" s="82">
        <f t="shared" si="5"/>
        <v>0</v>
      </c>
      <c r="U8" s="78"/>
      <c r="V8" s="79" t="str">
        <f t="shared" si="14"/>
        <v xml:space="preserve"> </v>
      </c>
      <c r="W8" s="82">
        <f t="shared" si="15"/>
        <v>0</v>
      </c>
      <c r="X8" s="81"/>
      <c r="Y8" s="79" t="str">
        <f t="shared" si="16"/>
        <v xml:space="preserve"> </v>
      </c>
      <c r="Z8" s="82">
        <f t="shared" si="17"/>
        <v>0</v>
      </c>
      <c r="AA8" s="83">
        <f t="shared" si="6"/>
        <v>0</v>
      </c>
    </row>
    <row r="9" spans="1:33" ht="14.45" customHeight="1" x14ac:dyDescent="0.25">
      <c r="A9" s="84" t="s">
        <v>220</v>
      </c>
      <c r="B9" s="84" t="s">
        <v>29</v>
      </c>
      <c r="C9" s="78"/>
      <c r="D9" s="79" t="str">
        <f t="shared" ref="D9:D10" si="20">IF(C9=0," ",(INT(LEFT(C9,1))))</f>
        <v xml:space="preserve"> </v>
      </c>
      <c r="E9" s="80">
        <f t="shared" ref="E9:E10" si="21">IF(C9=0,0,(INT(RIGHT(C9,2))))</f>
        <v>0</v>
      </c>
      <c r="F9" s="81"/>
      <c r="G9" s="79" t="str">
        <f t="shared" ref="G9" si="22">IF(F9=0," ",(INT(LEFT(F9,1))))</f>
        <v xml:space="preserve"> </v>
      </c>
      <c r="H9" s="82">
        <f t="shared" ref="H9" si="23">IF(F9=0,0,(INT(RIGHT(F9,2))))</f>
        <v>0</v>
      </c>
      <c r="I9" s="78"/>
      <c r="J9" s="79" t="str">
        <f t="shared" ref="J9:J11" si="24">IF(I9=0," ",(INT(LEFT(I9))))</f>
        <v xml:space="preserve"> </v>
      </c>
      <c r="K9" s="82">
        <f t="shared" ref="K9:K11" si="25">IF(I9=0,0,(INT(RIGHT(I9,2))))</f>
        <v>0</v>
      </c>
      <c r="L9" s="81"/>
      <c r="M9" s="79" t="str">
        <f t="shared" ref="M9:M11" si="26">IF(L9=0," ",(INT(LEFT(L9,1))))</f>
        <v xml:space="preserve"> </v>
      </c>
      <c r="N9" s="82">
        <f t="shared" ref="N9:N11" si="27">IF(L9=0,0,(INT(RIGHT(L9,2))))</f>
        <v>0</v>
      </c>
      <c r="O9" s="78"/>
      <c r="P9" s="79" t="str">
        <f t="shared" ref="P9" si="28">IF(O9=0," ",(INT(LEFT(O9,1))))</f>
        <v xml:space="preserve"> </v>
      </c>
      <c r="Q9" s="82">
        <f t="shared" ref="Q9" si="29">IF(O9=0,0,(INT(RIGHT(O9,2))))</f>
        <v>0</v>
      </c>
      <c r="R9" s="81"/>
      <c r="S9" s="79" t="str">
        <f t="shared" ref="S9:S10" si="30">IF(R9=0," ",(INT(LEFT(R9,1))))</f>
        <v xml:space="preserve"> </v>
      </c>
      <c r="T9" s="82">
        <f t="shared" ref="T9:T10" si="31">IF(R9=0,0,(INT(RIGHT(R9,2))))</f>
        <v>0</v>
      </c>
      <c r="U9" s="78"/>
      <c r="V9" s="79" t="str">
        <f t="shared" ref="V9:V10" si="32">IF(U9=0," ",(INT(LEFT(U9,1))))</f>
        <v xml:space="preserve"> </v>
      </c>
      <c r="W9" s="82">
        <f t="shared" ref="W9:W10" si="33">IF(U9=0,0,(INT(RIGHT(U9,2))))</f>
        <v>0</v>
      </c>
      <c r="X9" s="81"/>
      <c r="Y9" s="79" t="str">
        <f t="shared" ref="Y9:Y10" si="34">IF(X9=0," ",(INT(LEFT(X9,1))))</f>
        <v xml:space="preserve"> </v>
      </c>
      <c r="Z9" s="82">
        <f t="shared" ref="Z9:Z10" si="35">IF(X9=0,0,(INT(RIGHT(X9,2))))</f>
        <v>0</v>
      </c>
      <c r="AA9" s="83">
        <f t="shared" si="6"/>
        <v>0</v>
      </c>
    </row>
    <row r="10" spans="1:33" ht="14.45" customHeight="1" x14ac:dyDescent="0.25">
      <c r="A10" s="84" t="s">
        <v>42</v>
      </c>
      <c r="B10" s="77"/>
      <c r="C10" s="78"/>
      <c r="D10" s="79" t="str">
        <f t="shared" si="20"/>
        <v xml:space="preserve"> </v>
      </c>
      <c r="E10" s="80">
        <f t="shared" si="21"/>
        <v>0</v>
      </c>
      <c r="F10" s="81"/>
      <c r="G10" s="79" t="str">
        <f t="shared" si="9"/>
        <v xml:space="preserve"> </v>
      </c>
      <c r="H10" s="82">
        <f t="shared" si="3"/>
        <v>0</v>
      </c>
      <c r="I10" s="78"/>
      <c r="J10" s="79" t="str">
        <f t="shared" si="24"/>
        <v xml:space="preserve"> </v>
      </c>
      <c r="K10" s="82">
        <f t="shared" si="25"/>
        <v>0</v>
      </c>
      <c r="L10" s="81"/>
      <c r="M10" s="79" t="str">
        <f t="shared" si="26"/>
        <v xml:space="preserve"> </v>
      </c>
      <c r="N10" s="82">
        <f>IF(L10=0,0,(INT(RIGHT(L10,2))))</f>
        <v>0</v>
      </c>
      <c r="O10" s="78"/>
      <c r="P10" s="79" t="str">
        <f t="shared" si="12"/>
        <v xml:space="preserve"> </v>
      </c>
      <c r="Q10" s="82">
        <f t="shared" si="4"/>
        <v>0</v>
      </c>
      <c r="R10" s="81"/>
      <c r="S10" s="79" t="str">
        <f t="shared" si="30"/>
        <v xml:space="preserve"> </v>
      </c>
      <c r="T10" s="82">
        <f t="shared" si="31"/>
        <v>0</v>
      </c>
      <c r="U10" s="78"/>
      <c r="V10" s="79" t="str">
        <f t="shared" si="32"/>
        <v xml:space="preserve"> </v>
      </c>
      <c r="W10" s="82">
        <f t="shared" si="33"/>
        <v>0</v>
      </c>
      <c r="X10" s="81"/>
      <c r="Y10" s="79" t="str">
        <f t="shared" si="34"/>
        <v xml:space="preserve"> </v>
      </c>
      <c r="Z10" s="82">
        <f t="shared" si="35"/>
        <v>0</v>
      </c>
      <c r="AA10" s="83">
        <f t="shared" si="6"/>
        <v>0</v>
      </c>
    </row>
    <row r="11" spans="1:33" ht="14.45" customHeight="1" thickBot="1" x14ac:dyDescent="0.3">
      <c r="A11" s="84" t="s">
        <v>4</v>
      </c>
      <c r="B11" s="84" t="s">
        <v>20</v>
      </c>
      <c r="C11" s="85"/>
      <c r="D11" s="79" t="str">
        <f t="shared" si="7"/>
        <v xml:space="preserve"> </v>
      </c>
      <c r="E11" s="80">
        <f t="shared" si="8"/>
        <v>0</v>
      </c>
      <c r="F11" s="81"/>
      <c r="G11" s="79" t="str">
        <f t="shared" si="9"/>
        <v xml:space="preserve"> </v>
      </c>
      <c r="H11" s="82">
        <f t="shared" si="3"/>
        <v>0</v>
      </c>
      <c r="I11" s="78"/>
      <c r="J11" s="79" t="str">
        <f t="shared" si="24"/>
        <v xml:space="preserve"> </v>
      </c>
      <c r="K11" s="82">
        <f t="shared" si="25"/>
        <v>0</v>
      </c>
      <c r="L11" s="81"/>
      <c r="M11" s="79" t="str">
        <f t="shared" si="26"/>
        <v xml:space="preserve"> </v>
      </c>
      <c r="N11" s="82">
        <f t="shared" si="27"/>
        <v>0</v>
      </c>
      <c r="O11" s="78"/>
      <c r="P11" s="79" t="str">
        <f t="shared" si="12"/>
        <v xml:space="preserve"> </v>
      </c>
      <c r="Q11" s="82">
        <f t="shared" si="4"/>
        <v>0</v>
      </c>
      <c r="R11" s="81"/>
      <c r="S11" s="79" t="str">
        <f t="shared" si="13"/>
        <v xml:space="preserve"> </v>
      </c>
      <c r="T11" s="82">
        <f t="shared" si="5"/>
        <v>0</v>
      </c>
      <c r="U11" s="78"/>
      <c r="V11" s="79" t="str">
        <f t="shared" si="14"/>
        <v xml:space="preserve"> </v>
      </c>
      <c r="W11" s="82">
        <f>IF(U11=0,0,(INT(RIGHT(U11,2))))</f>
        <v>0</v>
      </c>
      <c r="X11" s="81"/>
      <c r="Y11" s="79" t="str">
        <f t="shared" si="16"/>
        <v xml:space="preserve"> </v>
      </c>
      <c r="Z11" s="82">
        <f t="shared" si="17"/>
        <v>0</v>
      </c>
      <c r="AA11" s="83">
        <f t="shared" si="6"/>
        <v>0</v>
      </c>
    </row>
    <row r="12" spans="1:33" ht="14.45" customHeight="1" x14ac:dyDescent="0.25">
      <c r="A12" s="84" t="s">
        <v>6</v>
      </c>
      <c r="B12" s="84" t="s">
        <v>22</v>
      </c>
      <c r="C12" s="78"/>
      <c r="D12" s="79" t="str">
        <f t="shared" si="7"/>
        <v xml:space="preserve"> </v>
      </c>
      <c r="E12" s="80">
        <f t="shared" si="8"/>
        <v>0</v>
      </c>
      <c r="F12" s="81"/>
      <c r="G12" s="79" t="str">
        <f t="shared" si="9"/>
        <v xml:space="preserve"> </v>
      </c>
      <c r="H12" s="82">
        <f t="shared" si="3"/>
        <v>0</v>
      </c>
      <c r="I12" s="78"/>
      <c r="J12" s="79" t="str">
        <f t="shared" si="18"/>
        <v xml:space="preserve"> </v>
      </c>
      <c r="K12" s="82">
        <f t="shared" si="10"/>
        <v>0</v>
      </c>
      <c r="L12" s="81"/>
      <c r="M12" s="79" t="str">
        <f t="shared" si="11"/>
        <v xml:space="preserve"> </v>
      </c>
      <c r="N12" s="82">
        <f t="shared" ref="N12:N38" si="36">IF(L12=0,0,(INT(RIGHT(L12,2))))</f>
        <v>0</v>
      </c>
      <c r="O12" s="78"/>
      <c r="P12" s="79" t="str">
        <f t="shared" si="12"/>
        <v xml:space="preserve"> </v>
      </c>
      <c r="Q12" s="82">
        <f t="shared" si="4"/>
        <v>0</v>
      </c>
      <c r="R12" s="81"/>
      <c r="S12" s="79" t="str">
        <f t="shared" si="13"/>
        <v xml:space="preserve"> </v>
      </c>
      <c r="T12" s="82">
        <f t="shared" si="5"/>
        <v>0</v>
      </c>
      <c r="U12" s="78"/>
      <c r="V12" s="79" t="str">
        <f t="shared" si="14"/>
        <v xml:space="preserve"> </v>
      </c>
      <c r="W12" s="82">
        <f t="shared" si="15"/>
        <v>0</v>
      </c>
      <c r="X12" s="81"/>
      <c r="Y12" s="79" t="str">
        <f t="shared" si="16"/>
        <v xml:space="preserve"> </v>
      </c>
      <c r="Z12" s="82">
        <f t="shared" si="17"/>
        <v>0</v>
      </c>
      <c r="AA12" s="83">
        <f t="shared" si="6"/>
        <v>0</v>
      </c>
      <c r="AC12" s="178" t="s">
        <v>243</v>
      </c>
      <c r="AD12" s="179"/>
      <c r="AE12" s="179"/>
      <c r="AF12" s="179"/>
      <c r="AG12" s="180"/>
    </row>
    <row r="13" spans="1:33" ht="14.45" customHeight="1" x14ac:dyDescent="0.25">
      <c r="A13" s="84" t="s">
        <v>214</v>
      </c>
      <c r="B13" s="84" t="s">
        <v>43</v>
      </c>
      <c r="C13" s="78"/>
      <c r="D13" s="79" t="str">
        <f t="shared" si="7"/>
        <v xml:space="preserve"> </v>
      </c>
      <c r="E13" s="80">
        <f t="shared" si="8"/>
        <v>0</v>
      </c>
      <c r="F13" s="81"/>
      <c r="G13" s="79" t="str">
        <f t="shared" si="9"/>
        <v xml:space="preserve"> </v>
      </c>
      <c r="H13" s="82">
        <f t="shared" si="3"/>
        <v>0</v>
      </c>
      <c r="I13" s="78"/>
      <c r="J13" s="79" t="str">
        <f t="shared" si="18"/>
        <v xml:space="preserve"> </v>
      </c>
      <c r="K13" s="82">
        <f t="shared" si="10"/>
        <v>0</v>
      </c>
      <c r="L13" s="81"/>
      <c r="M13" s="79" t="str">
        <f t="shared" si="11"/>
        <v xml:space="preserve"> </v>
      </c>
      <c r="N13" s="82">
        <f t="shared" si="36"/>
        <v>0</v>
      </c>
      <c r="O13" s="78"/>
      <c r="P13" s="79" t="str">
        <f t="shared" si="12"/>
        <v xml:space="preserve"> </v>
      </c>
      <c r="Q13" s="82">
        <f t="shared" si="4"/>
        <v>0</v>
      </c>
      <c r="R13" s="81"/>
      <c r="S13" s="79" t="str">
        <f t="shared" si="13"/>
        <v xml:space="preserve"> </v>
      </c>
      <c r="T13" s="82">
        <f t="shared" si="5"/>
        <v>0</v>
      </c>
      <c r="U13" s="78"/>
      <c r="V13" s="79" t="str">
        <f t="shared" si="14"/>
        <v xml:space="preserve"> </v>
      </c>
      <c r="W13" s="82">
        <f t="shared" si="15"/>
        <v>0</v>
      </c>
      <c r="X13" s="81"/>
      <c r="Y13" s="79" t="str">
        <f t="shared" si="16"/>
        <v xml:space="preserve"> </v>
      </c>
      <c r="Z13" s="82">
        <f t="shared" si="17"/>
        <v>0</v>
      </c>
      <c r="AA13" s="83">
        <f t="shared" si="6"/>
        <v>0</v>
      </c>
      <c r="AC13" s="181"/>
      <c r="AD13" s="182"/>
      <c r="AE13" s="182"/>
      <c r="AF13" s="182"/>
      <c r="AG13" s="183"/>
    </row>
    <row r="14" spans="1:33" ht="14.45" customHeight="1" x14ac:dyDescent="0.25">
      <c r="A14" s="84" t="s">
        <v>7</v>
      </c>
      <c r="B14" s="84" t="s">
        <v>44</v>
      </c>
      <c r="C14" s="78"/>
      <c r="D14" s="79" t="str">
        <f>IF(C14=0," ",(INT(LEFT(C14,1))))</f>
        <v xml:space="preserve"> </v>
      </c>
      <c r="E14" s="80">
        <f>IF(C14=0,0,(INT(RIGHT(C14,2))))</f>
        <v>0</v>
      </c>
      <c r="F14" s="81"/>
      <c r="G14" s="79" t="str">
        <f t="shared" si="9"/>
        <v xml:space="preserve"> </v>
      </c>
      <c r="H14" s="82">
        <f t="shared" si="3"/>
        <v>0</v>
      </c>
      <c r="I14" s="78"/>
      <c r="J14" s="79" t="str">
        <f t="shared" si="18"/>
        <v xml:space="preserve"> </v>
      </c>
      <c r="K14" s="82">
        <f t="shared" si="10"/>
        <v>0</v>
      </c>
      <c r="L14" s="81"/>
      <c r="M14" s="79" t="str">
        <f t="shared" si="11"/>
        <v xml:space="preserve"> </v>
      </c>
      <c r="N14" s="82">
        <f t="shared" si="36"/>
        <v>0</v>
      </c>
      <c r="O14" s="78"/>
      <c r="P14" s="79" t="str">
        <f t="shared" si="12"/>
        <v xml:space="preserve"> </v>
      </c>
      <c r="Q14" s="82">
        <f t="shared" si="4"/>
        <v>0</v>
      </c>
      <c r="R14" s="81"/>
      <c r="S14" s="79" t="str">
        <f t="shared" si="13"/>
        <v xml:space="preserve"> </v>
      </c>
      <c r="T14" s="82">
        <f t="shared" si="5"/>
        <v>0</v>
      </c>
      <c r="U14" s="78"/>
      <c r="V14" s="79" t="str">
        <f t="shared" si="14"/>
        <v xml:space="preserve"> </v>
      </c>
      <c r="W14" s="82">
        <f t="shared" si="15"/>
        <v>0</v>
      </c>
      <c r="X14" s="81"/>
      <c r="Y14" s="79" t="str">
        <f t="shared" si="16"/>
        <v xml:space="preserve"> </v>
      </c>
      <c r="Z14" s="82">
        <f t="shared" si="17"/>
        <v>0</v>
      </c>
      <c r="AA14" s="83">
        <f t="shared" si="6"/>
        <v>0</v>
      </c>
      <c r="AC14" s="181"/>
      <c r="AD14" s="182"/>
      <c r="AE14" s="182"/>
      <c r="AF14" s="182"/>
      <c r="AG14" s="183"/>
    </row>
    <row r="15" spans="1:33" ht="14.45" customHeight="1" x14ac:dyDescent="0.25">
      <c r="A15" s="84" t="s">
        <v>9</v>
      </c>
      <c r="B15" s="84" t="s">
        <v>24</v>
      </c>
      <c r="C15" s="78"/>
      <c r="D15" s="79" t="str">
        <f t="shared" si="7"/>
        <v xml:space="preserve"> </v>
      </c>
      <c r="E15" s="80">
        <f t="shared" si="8"/>
        <v>0</v>
      </c>
      <c r="F15" s="81"/>
      <c r="G15" s="79" t="str">
        <f t="shared" si="9"/>
        <v xml:space="preserve"> </v>
      </c>
      <c r="H15" s="82">
        <f t="shared" si="3"/>
        <v>0</v>
      </c>
      <c r="I15" s="78"/>
      <c r="J15" s="79" t="str">
        <f t="shared" si="18"/>
        <v xml:space="preserve"> </v>
      </c>
      <c r="K15" s="82">
        <f t="shared" si="10"/>
        <v>0</v>
      </c>
      <c r="L15" s="81"/>
      <c r="M15" s="79" t="str">
        <f t="shared" si="11"/>
        <v xml:space="preserve"> </v>
      </c>
      <c r="N15" s="82">
        <f t="shared" si="36"/>
        <v>0</v>
      </c>
      <c r="O15" s="78"/>
      <c r="P15" s="79" t="str">
        <f t="shared" si="12"/>
        <v xml:space="preserve"> </v>
      </c>
      <c r="Q15" s="82">
        <f t="shared" si="4"/>
        <v>0</v>
      </c>
      <c r="R15" s="81"/>
      <c r="S15" s="79" t="str">
        <f t="shared" si="13"/>
        <v xml:space="preserve"> </v>
      </c>
      <c r="T15" s="82">
        <f t="shared" si="5"/>
        <v>0</v>
      </c>
      <c r="U15" s="78"/>
      <c r="V15" s="79" t="str">
        <f t="shared" si="14"/>
        <v xml:space="preserve"> </v>
      </c>
      <c r="W15" s="82">
        <f t="shared" si="15"/>
        <v>0</v>
      </c>
      <c r="X15" s="81"/>
      <c r="Y15" s="79" t="str">
        <f t="shared" si="16"/>
        <v xml:space="preserve"> </v>
      </c>
      <c r="Z15" s="82">
        <f t="shared" si="17"/>
        <v>0</v>
      </c>
      <c r="AA15" s="83">
        <f t="shared" si="6"/>
        <v>0</v>
      </c>
      <c r="AC15" s="181"/>
      <c r="AD15" s="182"/>
      <c r="AE15" s="182"/>
      <c r="AF15" s="182"/>
      <c r="AG15" s="183"/>
    </row>
    <row r="16" spans="1:33" ht="14.45" customHeight="1" x14ac:dyDescent="0.25">
      <c r="A16" s="84" t="s">
        <v>10</v>
      </c>
      <c r="B16" s="77"/>
      <c r="C16" s="78"/>
      <c r="D16" s="79" t="str">
        <f t="shared" si="7"/>
        <v xml:space="preserve"> </v>
      </c>
      <c r="E16" s="80">
        <f t="shared" si="8"/>
        <v>0</v>
      </c>
      <c r="F16" s="81"/>
      <c r="G16" s="79" t="str">
        <f t="shared" si="9"/>
        <v xml:space="preserve"> </v>
      </c>
      <c r="H16" s="82">
        <f t="shared" si="3"/>
        <v>0</v>
      </c>
      <c r="I16" s="78"/>
      <c r="J16" s="79" t="str">
        <f t="shared" si="18"/>
        <v xml:space="preserve"> </v>
      </c>
      <c r="K16" s="82">
        <f t="shared" si="10"/>
        <v>0</v>
      </c>
      <c r="L16" s="81"/>
      <c r="M16" s="79" t="str">
        <f t="shared" si="11"/>
        <v xml:space="preserve"> </v>
      </c>
      <c r="N16" s="82">
        <f t="shared" si="36"/>
        <v>0</v>
      </c>
      <c r="O16" s="78"/>
      <c r="P16" s="79" t="str">
        <f t="shared" si="12"/>
        <v xml:space="preserve"> </v>
      </c>
      <c r="Q16" s="82">
        <f t="shared" si="4"/>
        <v>0</v>
      </c>
      <c r="R16" s="81"/>
      <c r="S16" s="79" t="str">
        <f t="shared" si="13"/>
        <v xml:space="preserve"> </v>
      </c>
      <c r="T16" s="82">
        <f t="shared" si="5"/>
        <v>0</v>
      </c>
      <c r="U16" s="78"/>
      <c r="V16" s="79" t="str">
        <f t="shared" si="14"/>
        <v xml:space="preserve"> </v>
      </c>
      <c r="W16" s="82">
        <f t="shared" si="15"/>
        <v>0</v>
      </c>
      <c r="X16" s="81"/>
      <c r="Y16" s="79" t="str">
        <f t="shared" si="16"/>
        <v xml:space="preserve"> </v>
      </c>
      <c r="Z16" s="82">
        <f t="shared" si="17"/>
        <v>0</v>
      </c>
      <c r="AA16" s="83">
        <f t="shared" si="6"/>
        <v>0</v>
      </c>
      <c r="AC16" s="181"/>
      <c r="AD16" s="182"/>
      <c r="AE16" s="182"/>
      <c r="AF16" s="182"/>
      <c r="AG16" s="183"/>
    </row>
    <row r="17" spans="1:45" ht="14.45" customHeight="1" x14ac:dyDescent="0.25">
      <c r="A17" s="84" t="s">
        <v>88</v>
      </c>
      <c r="B17" s="77"/>
      <c r="C17" s="78"/>
      <c r="D17" s="79" t="str">
        <f>IF(C17=0," ",(INT(LEFT(C17,1))))</f>
        <v xml:space="preserve"> </v>
      </c>
      <c r="E17" s="80">
        <f>IF(C17=0,0,(INT(RIGHT(C17,2))))</f>
        <v>0</v>
      </c>
      <c r="F17" s="81"/>
      <c r="G17" s="79" t="str">
        <f t="shared" si="9"/>
        <v xml:space="preserve"> </v>
      </c>
      <c r="H17" s="82">
        <f t="shared" si="3"/>
        <v>0</v>
      </c>
      <c r="I17" s="78"/>
      <c r="J17" s="79" t="str">
        <f t="shared" si="18"/>
        <v xml:space="preserve"> </v>
      </c>
      <c r="K17" s="82">
        <f t="shared" si="10"/>
        <v>0</v>
      </c>
      <c r="L17" s="81"/>
      <c r="M17" s="79" t="str">
        <f t="shared" si="11"/>
        <v xml:space="preserve"> </v>
      </c>
      <c r="N17" s="82">
        <f t="shared" si="36"/>
        <v>0</v>
      </c>
      <c r="O17" s="78"/>
      <c r="P17" s="79" t="str">
        <f t="shared" si="12"/>
        <v xml:space="preserve"> </v>
      </c>
      <c r="Q17" s="82">
        <f t="shared" si="4"/>
        <v>0</v>
      </c>
      <c r="R17" s="81"/>
      <c r="S17" s="79" t="str">
        <f t="shared" si="13"/>
        <v xml:space="preserve"> </v>
      </c>
      <c r="T17" s="82">
        <f t="shared" si="5"/>
        <v>0</v>
      </c>
      <c r="U17" s="78"/>
      <c r="V17" s="79" t="str">
        <f t="shared" si="14"/>
        <v xml:space="preserve"> </v>
      </c>
      <c r="W17" s="82">
        <f t="shared" si="15"/>
        <v>0</v>
      </c>
      <c r="X17" s="81"/>
      <c r="Y17" s="79" t="str">
        <f t="shared" si="16"/>
        <v xml:space="preserve"> </v>
      </c>
      <c r="Z17" s="82">
        <f t="shared" si="17"/>
        <v>0</v>
      </c>
      <c r="AA17" s="83">
        <f t="shared" si="6"/>
        <v>0</v>
      </c>
      <c r="AC17" s="181"/>
      <c r="AD17" s="182"/>
      <c r="AE17" s="182"/>
      <c r="AF17" s="182"/>
      <c r="AG17" s="183"/>
    </row>
    <row r="18" spans="1:45" ht="14.45" customHeight="1" thickBot="1" x14ac:dyDescent="0.3">
      <c r="A18" s="86"/>
      <c r="B18" s="86"/>
      <c r="C18" s="87"/>
      <c r="D18" s="88" t="str">
        <f t="shared" ref="D18" si="37">IF(C18=0," ",(INT(LEFT(C18,1))))</f>
        <v xml:space="preserve"> </v>
      </c>
      <c r="E18" s="89">
        <f t="shared" ref="E18" si="38">IF(C18=0,0,(INT(RIGHT(C18,2))))</f>
        <v>0</v>
      </c>
      <c r="F18" s="100"/>
      <c r="G18" s="88" t="str">
        <f t="shared" ref="G18" si="39">IF(F18=0," ",(INT(LEFT(F18,1))))</f>
        <v xml:space="preserve"> </v>
      </c>
      <c r="H18" s="99">
        <f t="shared" ref="H18" si="40">IF(F18=0,0,(INT(RIGHT(F18,2))))</f>
        <v>0</v>
      </c>
      <c r="I18" s="98"/>
      <c r="J18" s="88" t="str">
        <f t="shared" ref="J18" si="41">IF(I18=0," ",(INT(LEFT(I18))))</f>
        <v xml:space="preserve"> </v>
      </c>
      <c r="K18" s="99">
        <f t="shared" ref="K18" si="42">IF(I18=0,0,(INT(RIGHT(I18,2))))</f>
        <v>0</v>
      </c>
      <c r="L18" s="100"/>
      <c r="M18" s="88" t="str">
        <f t="shared" ref="M18" si="43">IF(L18=0," ",(INT(LEFT(L18,1))))</f>
        <v xml:space="preserve"> </v>
      </c>
      <c r="N18" s="99">
        <f t="shared" ref="N18" si="44">IF(L18=0,0,(INT(RIGHT(L18,2))))</f>
        <v>0</v>
      </c>
      <c r="O18" s="98"/>
      <c r="P18" s="88" t="str">
        <f t="shared" ref="P18" si="45">IF(O18=0," ",(INT(LEFT(O18,1))))</f>
        <v xml:space="preserve"> </v>
      </c>
      <c r="Q18" s="99">
        <f t="shared" ref="Q18" si="46">IF(O18=0,0,(INT(RIGHT(O18,2))))</f>
        <v>0</v>
      </c>
      <c r="R18" s="100"/>
      <c r="S18" s="88" t="str">
        <f t="shared" ref="S18" si="47">IF(R18=0," ",(INT(LEFT(R18,1))))</f>
        <v xml:space="preserve"> </v>
      </c>
      <c r="T18" s="99">
        <f t="shared" ref="T18" si="48">IF(R18=0,0,(INT(RIGHT(R18,2))))</f>
        <v>0</v>
      </c>
      <c r="U18" s="98"/>
      <c r="V18" s="88" t="str">
        <f t="shared" ref="V18" si="49">IF(U18=0," ",(INT(LEFT(U18,1))))</f>
        <v xml:space="preserve"> </v>
      </c>
      <c r="W18" s="99">
        <f t="shared" ref="W18" si="50">IF(U18=0,0,(INT(RIGHT(U18,2))))</f>
        <v>0</v>
      </c>
      <c r="X18" s="100"/>
      <c r="Y18" s="88" t="str">
        <f t="shared" ref="Y18" si="51">IF(X18=0," ",(INT(LEFT(X18,1))))</f>
        <v xml:space="preserve"> </v>
      </c>
      <c r="Z18" s="99">
        <f t="shared" ref="Z18" si="52">IF(X18=0,0,(INT(RIGHT(X18,2))))</f>
        <v>0</v>
      </c>
      <c r="AA18" s="101">
        <f t="shared" si="6"/>
        <v>0</v>
      </c>
      <c r="AC18" s="181"/>
      <c r="AD18" s="182"/>
      <c r="AE18" s="182"/>
      <c r="AF18" s="182"/>
      <c r="AG18" s="183"/>
    </row>
    <row r="19" spans="1:45" ht="16.5" thickBot="1" x14ac:dyDescent="0.3">
      <c r="A19" s="5" t="s">
        <v>160</v>
      </c>
      <c r="B19" s="6"/>
      <c r="C19" s="7" t="str">
        <f>C3</f>
        <v>1. önn</v>
      </c>
      <c r="D19" s="40"/>
      <c r="E19" s="15"/>
      <c r="F19" s="7" t="str">
        <f>F3</f>
        <v>2. önn</v>
      </c>
      <c r="G19" s="41"/>
      <c r="H19" s="15"/>
      <c r="I19" s="7" t="str">
        <f>I3</f>
        <v>3.önn</v>
      </c>
      <c r="J19" s="40"/>
      <c r="K19" s="15"/>
      <c r="L19" s="7" t="str">
        <f>L3</f>
        <v>4. önn</v>
      </c>
      <c r="M19" s="40"/>
      <c r="N19" s="15"/>
      <c r="O19" s="7" t="str">
        <f>O3</f>
        <v>5. önn</v>
      </c>
      <c r="P19" s="40"/>
      <c r="Q19" s="15"/>
      <c r="R19" s="7" t="str">
        <f>R3</f>
        <v>6. önn</v>
      </c>
      <c r="S19" s="42"/>
      <c r="T19" s="15"/>
      <c r="U19" s="7" t="str">
        <f>U3</f>
        <v>7. önn</v>
      </c>
      <c r="V19" s="40"/>
      <c r="W19" s="15"/>
      <c r="X19" s="7" t="str">
        <f>X3</f>
        <v>8. önn</v>
      </c>
      <c r="Y19" s="40"/>
      <c r="Z19" s="15"/>
      <c r="AA19" s="10">
        <f>SUM(AA20:AA23)</f>
        <v>0</v>
      </c>
      <c r="AC19" s="181"/>
      <c r="AD19" s="182"/>
      <c r="AE19" s="182"/>
      <c r="AF19" s="182"/>
      <c r="AG19" s="183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</row>
    <row r="20" spans="1:45" x14ac:dyDescent="0.25">
      <c r="A20" s="93"/>
      <c r="B20" s="93"/>
      <c r="C20" s="94"/>
      <c r="D20" s="69" t="str">
        <f t="shared" si="7"/>
        <v xml:space="preserve"> </v>
      </c>
      <c r="E20" s="95">
        <f t="shared" ref="E20:E38" si="53">IF(C20=0,0,(INT(RIGHT(C20,2))))</f>
        <v>0</v>
      </c>
      <c r="F20" s="96"/>
      <c r="G20" s="72" t="str">
        <f t="shared" si="9"/>
        <v xml:space="preserve"> </v>
      </c>
      <c r="H20" s="95">
        <f>IF(F20=0,0,(INT(RIGHT(F20,2))))</f>
        <v>0</v>
      </c>
      <c r="I20" s="94"/>
      <c r="J20" s="69" t="str">
        <f t="shared" si="18"/>
        <v xml:space="preserve"> </v>
      </c>
      <c r="K20" s="95">
        <f t="shared" si="10"/>
        <v>0</v>
      </c>
      <c r="L20" s="96"/>
      <c r="M20" s="69" t="str">
        <f t="shared" si="11"/>
        <v xml:space="preserve"> </v>
      </c>
      <c r="N20" s="95">
        <f t="shared" si="36"/>
        <v>0</v>
      </c>
      <c r="O20" s="94"/>
      <c r="P20" s="69" t="str">
        <f t="shared" si="12"/>
        <v xml:space="preserve"> </v>
      </c>
      <c r="Q20" s="95">
        <f>IF(O20=0,0,(INT(RIGHT(O20,2))))</f>
        <v>0</v>
      </c>
      <c r="R20" s="96"/>
      <c r="S20" s="73" t="str">
        <f t="shared" si="13"/>
        <v xml:space="preserve"> </v>
      </c>
      <c r="T20" s="95">
        <f>IF(R20=0,0,(INT(RIGHT(R20,2))))</f>
        <v>0</v>
      </c>
      <c r="U20" s="94"/>
      <c r="V20" s="69" t="str">
        <f t="shared" si="14"/>
        <v xml:space="preserve"> </v>
      </c>
      <c r="W20" s="95">
        <f t="shared" si="15"/>
        <v>0</v>
      </c>
      <c r="X20" s="96"/>
      <c r="Y20" s="69" t="str">
        <f t="shared" si="16"/>
        <v xml:space="preserve"> </v>
      </c>
      <c r="Z20" s="95">
        <f t="shared" si="17"/>
        <v>0</v>
      </c>
      <c r="AA20" s="76">
        <f>(E20+H20+K20+N20+Q20+T20+W20+Z20)*1</f>
        <v>0</v>
      </c>
      <c r="AC20" s="181"/>
      <c r="AD20" s="182"/>
      <c r="AE20" s="182"/>
      <c r="AF20" s="182"/>
      <c r="AG20" s="183"/>
    </row>
    <row r="21" spans="1:45" x14ac:dyDescent="0.25">
      <c r="A21" s="77"/>
      <c r="B21" s="77"/>
      <c r="C21" s="78"/>
      <c r="D21" s="79" t="str">
        <f t="shared" si="7"/>
        <v xml:space="preserve"> </v>
      </c>
      <c r="E21" s="82">
        <f t="shared" si="53"/>
        <v>0</v>
      </c>
      <c r="F21" s="81"/>
      <c r="G21" s="79" t="str">
        <f t="shared" si="9"/>
        <v xml:space="preserve"> </v>
      </c>
      <c r="H21" s="82">
        <f>IF(F21=0,0,(INT(RIGHT(F21,2))))</f>
        <v>0</v>
      </c>
      <c r="I21" s="78"/>
      <c r="J21" s="79" t="str">
        <f t="shared" si="18"/>
        <v xml:space="preserve"> </v>
      </c>
      <c r="K21" s="82">
        <f t="shared" si="10"/>
        <v>0</v>
      </c>
      <c r="L21" s="81"/>
      <c r="M21" s="79" t="str">
        <f t="shared" si="11"/>
        <v xml:space="preserve"> </v>
      </c>
      <c r="N21" s="82">
        <f t="shared" si="36"/>
        <v>0</v>
      </c>
      <c r="O21" s="78"/>
      <c r="P21" s="79" t="str">
        <f t="shared" si="12"/>
        <v xml:space="preserve"> </v>
      </c>
      <c r="Q21" s="82">
        <f>IF(O21=0,0,(INT(RIGHT(O21,2))))</f>
        <v>0</v>
      </c>
      <c r="R21" s="81"/>
      <c r="S21" s="79" t="str">
        <f t="shared" si="13"/>
        <v xml:space="preserve"> </v>
      </c>
      <c r="T21" s="82">
        <f>IF(R21=0,0,(INT(RIGHT(R21,2))))</f>
        <v>0</v>
      </c>
      <c r="U21" s="78"/>
      <c r="V21" s="79" t="str">
        <f t="shared" si="14"/>
        <v xml:space="preserve"> </v>
      </c>
      <c r="W21" s="82">
        <f t="shared" si="15"/>
        <v>0</v>
      </c>
      <c r="X21" s="81"/>
      <c r="Y21" s="79" t="str">
        <f t="shared" si="16"/>
        <v xml:space="preserve"> </v>
      </c>
      <c r="Z21" s="82">
        <f t="shared" si="17"/>
        <v>0</v>
      </c>
      <c r="AA21" s="83">
        <f>(E21+H21+K21+N21+Q21+T21+W21+Z21)*1</f>
        <v>0</v>
      </c>
      <c r="AC21" s="181"/>
      <c r="AD21" s="182"/>
      <c r="AE21" s="182"/>
      <c r="AF21" s="182"/>
      <c r="AG21" s="183"/>
    </row>
    <row r="22" spans="1:45" ht="15.75" thickBot="1" x14ac:dyDescent="0.3">
      <c r="A22" s="77"/>
      <c r="B22" s="77"/>
      <c r="C22" s="78"/>
      <c r="D22" s="79" t="str">
        <f t="shared" si="7"/>
        <v xml:space="preserve"> </v>
      </c>
      <c r="E22" s="82">
        <f t="shared" si="53"/>
        <v>0</v>
      </c>
      <c r="F22" s="81"/>
      <c r="G22" s="79" t="str">
        <f t="shared" si="9"/>
        <v xml:space="preserve"> </v>
      </c>
      <c r="H22" s="82">
        <f>IF(F22=0,0,(INT(RIGHT(F22,2))))</f>
        <v>0</v>
      </c>
      <c r="I22" s="78"/>
      <c r="J22" s="79" t="str">
        <f t="shared" si="18"/>
        <v xml:space="preserve"> </v>
      </c>
      <c r="K22" s="82">
        <f t="shared" si="10"/>
        <v>0</v>
      </c>
      <c r="L22" s="81"/>
      <c r="M22" s="79" t="str">
        <f t="shared" si="11"/>
        <v xml:space="preserve"> </v>
      </c>
      <c r="N22" s="82">
        <f t="shared" si="36"/>
        <v>0</v>
      </c>
      <c r="O22" s="78"/>
      <c r="P22" s="79" t="str">
        <f t="shared" si="12"/>
        <v xml:space="preserve"> </v>
      </c>
      <c r="Q22" s="82">
        <f>IF(O22=0,0,(INT(RIGHT(O22,2))))</f>
        <v>0</v>
      </c>
      <c r="R22" s="81"/>
      <c r="S22" s="79" t="str">
        <f t="shared" si="13"/>
        <v xml:space="preserve"> </v>
      </c>
      <c r="T22" s="82">
        <f>IF(R22=0,0,(INT(RIGHT(R22,2))))</f>
        <v>0</v>
      </c>
      <c r="U22" s="78"/>
      <c r="V22" s="79" t="str">
        <f t="shared" si="14"/>
        <v xml:space="preserve"> </v>
      </c>
      <c r="W22" s="82">
        <f t="shared" si="15"/>
        <v>0</v>
      </c>
      <c r="X22" s="81"/>
      <c r="Y22" s="79" t="str">
        <f t="shared" si="16"/>
        <v xml:space="preserve"> </v>
      </c>
      <c r="Z22" s="82">
        <f t="shared" si="17"/>
        <v>0</v>
      </c>
      <c r="AA22" s="83">
        <f>(E22+H22+K22+N22+Q22+T22+W22+Z22)*1</f>
        <v>0</v>
      </c>
      <c r="AC22" s="184"/>
      <c r="AD22" s="185"/>
      <c r="AE22" s="185"/>
      <c r="AF22" s="185"/>
      <c r="AG22" s="186"/>
    </row>
    <row r="23" spans="1:45" ht="15.75" thickBot="1" x14ac:dyDescent="0.3">
      <c r="A23" s="86"/>
      <c r="B23" s="86"/>
      <c r="C23" s="87"/>
      <c r="D23" s="88" t="str">
        <f t="shared" si="7"/>
        <v xml:space="preserve"> </v>
      </c>
      <c r="E23" s="91">
        <f t="shared" si="53"/>
        <v>0</v>
      </c>
      <c r="F23" s="90"/>
      <c r="G23" s="88" t="str">
        <f t="shared" si="9"/>
        <v xml:space="preserve"> </v>
      </c>
      <c r="H23" s="91">
        <f>IF(F23=0,0,(INT(RIGHT(F23,2))))</f>
        <v>0</v>
      </c>
      <c r="I23" s="87"/>
      <c r="J23" s="88" t="str">
        <f t="shared" si="18"/>
        <v xml:space="preserve"> </v>
      </c>
      <c r="K23" s="91">
        <f t="shared" si="10"/>
        <v>0</v>
      </c>
      <c r="L23" s="90"/>
      <c r="M23" s="88" t="str">
        <f t="shared" si="11"/>
        <v xml:space="preserve"> </v>
      </c>
      <c r="N23" s="91">
        <f t="shared" si="36"/>
        <v>0</v>
      </c>
      <c r="O23" s="87"/>
      <c r="P23" s="88" t="str">
        <f t="shared" si="12"/>
        <v xml:space="preserve"> </v>
      </c>
      <c r="Q23" s="91">
        <f>IF(O23=0,0,(INT(RIGHT(O23,2))))</f>
        <v>0</v>
      </c>
      <c r="R23" s="90"/>
      <c r="S23" s="88" t="str">
        <f t="shared" si="13"/>
        <v xml:space="preserve"> </v>
      </c>
      <c r="T23" s="91">
        <f>IF(R23=0,0,(INT(RIGHT(R23,2))))</f>
        <v>0</v>
      </c>
      <c r="U23" s="87"/>
      <c r="V23" s="88" t="str">
        <f t="shared" si="14"/>
        <v xml:space="preserve"> </v>
      </c>
      <c r="W23" s="91">
        <f t="shared" si="15"/>
        <v>0</v>
      </c>
      <c r="X23" s="90"/>
      <c r="Y23" s="88" t="str">
        <f t="shared" si="16"/>
        <v xml:space="preserve"> </v>
      </c>
      <c r="Z23" s="91">
        <f t="shared" si="17"/>
        <v>0</v>
      </c>
      <c r="AA23" s="92">
        <f>(E23+H23+K23+N23+Q23+T23+W23+Z23)*1</f>
        <v>0</v>
      </c>
    </row>
    <row r="24" spans="1:45" ht="16.5" thickBot="1" x14ac:dyDescent="0.3">
      <c r="A24" s="5" t="s">
        <v>156</v>
      </c>
      <c r="B24" s="6"/>
      <c r="C24" s="7" t="str">
        <f>C3</f>
        <v>1. önn</v>
      </c>
      <c r="D24" s="40"/>
      <c r="E24" s="15"/>
      <c r="F24" s="7" t="str">
        <f>F3</f>
        <v>2. önn</v>
      </c>
      <c r="G24" s="41"/>
      <c r="H24" s="15"/>
      <c r="I24" s="7" t="str">
        <f>I3</f>
        <v>3.önn</v>
      </c>
      <c r="J24" s="40"/>
      <c r="K24" s="15"/>
      <c r="L24" s="7" t="str">
        <f>L3</f>
        <v>4. önn</v>
      </c>
      <c r="M24" s="40"/>
      <c r="N24" s="15"/>
      <c r="O24" s="7" t="str">
        <f>O3</f>
        <v>5. önn</v>
      </c>
      <c r="P24" s="40"/>
      <c r="Q24" s="15"/>
      <c r="R24" s="7" t="str">
        <f>R3</f>
        <v>6. önn</v>
      </c>
      <c r="S24" s="42"/>
      <c r="T24" s="15"/>
      <c r="U24" s="7" t="str">
        <f>U3</f>
        <v>7. önn</v>
      </c>
      <c r="V24" s="40"/>
      <c r="W24" s="15"/>
      <c r="X24" s="7" t="str">
        <f>X3</f>
        <v>8. önn</v>
      </c>
      <c r="Y24" s="19"/>
      <c r="Z24" s="15"/>
      <c r="AA24" s="10">
        <f>SUM(AA25:AA33)</f>
        <v>0</v>
      </c>
    </row>
    <row r="25" spans="1:45" ht="15.75" thickBot="1" x14ac:dyDescent="0.3">
      <c r="A25" s="121"/>
      <c r="B25" s="93"/>
      <c r="C25" s="94"/>
      <c r="D25" s="69" t="str">
        <f t="shared" si="7"/>
        <v xml:space="preserve"> </v>
      </c>
      <c r="E25" s="95">
        <f t="shared" si="53"/>
        <v>0</v>
      </c>
      <c r="F25" s="96"/>
      <c r="G25" s="72" t="str">
        <f t="shared" si="9"/>
        <v xml:space="preserve"> </v>
      </c>
      <c r="H25" s="95">
        <f>IF(F25=0,0,(INT(RIGHT(F25,2))))</f>
        <v>0</v>
      </c>
      <c r="I25" s="94"/>
      <c r="J25" s="69" t="str">
        <f t="shared" si="18"/>
        <v xml:space="preserve"> </v>
      </c>
      <c r="K25" s="95">
        <f t="shared" si="10"/>
        <v>0</v>
      </c>
      <c r="L25" s="96"/>
      <c r="M25" s="69" t="str">
        <f t="shared" si="11"/>
        <v xml:space="preserve"> </v>
      </c>
      <c r="N25" s="95">
        <f t="shared" si="36"/>
        <v>0</v>
      </c>
      <c r="O25" s="94"/>
      <c r="P25" s="69" t="str">
        <f>IF(O25=0," ",(INT(LEFT(O25,1))))</f>
        <v xml:space="preserve"> </v>
      </c>
      <c r="Q25" s="95">
        <f>IF(O25=0,0,(INT(RIGHT(O25,2))))</f>
        <v>0</v>
      </c>
      <c r="R25" s="96"/>
      <c r="S25" s="73" t="str">
        <f t="shared" si="13"/>
        <v xml:space="preserve"> </v>
      </c>
      <c r="T25" s="95">
        <f>IF(R25=0,0,(INT(RIGHT(R25,2))))</f>
        <v>0</v>
      </c>
      <c r="U25" s="94"/>
      <c r="V25" s="69" t="str">
        <f t="shared" si="14"/>
        <v xml:space="preserve"> </v>
      </c>
      <c r="W25" s="95">
        <f t="shared" si="15"/>
        <v>0</v>
      </c>
      <c r="X25" s="96"/>
      <c r="Y25" s="69" t="str">
        <f t="shared" si="16"/>
        <v xml:space="preserve"> </v>
      </c>
      <c r="Z25" s="95">
        <f t="shared" si="17"/>
        <v>0</v>
      </c>
      <c r="AA25" s="76">
        <f>(E25+H25+K25+N25+Q25+T25+W25+Z25)*1</f>
        <v>0</v>
      </c>
    </row>
    <row r="26" spans="1:45" ht="15.75" thickBot="1" x14ac:dyDescent="0.3">
      <c r="A26" s="77"/>
      <c r="B26" s="77"/>
      <c r="C26" s="78"/>
      <c r="D26" s="79" t="str">
        <f t="shared" si="7"/>
        <v xml:space="preserve"> </v>
      </c>
      <c r="E26" s="82">
        <f t="shared" si="53"/>
        <v>0</v>
      </c>
      <c r="F26" s="81"/>
      <c r="G26" s="79" t="str">
        <f t="shared" si="9"/>
        <v xml:space="preserve"> </v>
      </c>
      <c r="H26" s="82">
        <f t="shared" ref="H26:H32" si="54">IF(F26=0,0,(INT(RIGHT(F26,2))))</f>
        <v>0</v>
      </c>
      <c r="I26" s="78"/>
      <c r="J26" s="69" t="str">
        <f t="shared" ref="J26:J27" si="55">IF(I26=0," ",(INT(LEFT(I26))))</f>
        <v xml:space="preserve"> </v>
      </c>
      <c r="K26" s="95">
        <f t="shared" ref="K26:K27" si="56">IF(I26=0,0,(INT(RIGHT(I26,2))))</f>
        <v>0</v>
      </c>
      <c r="L26" s="81"/>
      <c r="M26" s="79" t="str">
        <f t="shared" si="11"/>
        <v xml:space="preserve"> </v>
      </c>
      <c r="N26" s="82">
        <f t="shared" si="36"/>
        <v>0</v>
      </c>
      <c r="O26" s="78"/>
      <c r="P26" s="79" t="str">
        <f t="shared" si="12"/>
        <v xml:space="preserve"> </v>
      </c>
      <c r="Q26" s="82">
        <f t="shared" ref="Q26:Q32" si="57">IF(O26=0,0,(INT(RIGHT(O26,2))))</f>
        <v>0</v>
      </c>
      <c r="R26" s="81"/>
      <c r="S26" s="79" t="str">
        <f t="shared" si="13"/>
        <v xml:space="preserve"> </v>
      </c>
      <c r="T26" s="82">
        <f t="shared" ref="T26:T32" si="58">IF(R26=0,0,(INT(RIGHT(R26,2))))</f>
        <v>0</v>
      </c>
      <c r="U26" s="78"/>
      <c r="V26" s="79" t="str">
        <f t="shared" si="14"/>
        <v xml:space="preserve"> </v>
      </c>
      <c r="W26" s="82">
        <f t="shared" si="15"/>
        <v>0</v>
      </c>
      <c r="X26" s="81"/>
      <c r="Y26" s="79" t="str">
        <f t="shared" si="16"/>
        <v xml:space="preserve"> </v>
      </c>
      <c r="Z26" s="82">
        <f t="shared" si="17"/>
        <v>0</v>
      </c>
      <c r="AA26" s="83">
        <f>(E26+H26+K26+N26+Q26+T26+W26+Z26)*1</f>
        <v>0</v>
      </c>
    </row>
    <row r="27" spans="1:45" x14ac:dyDescent="0.25">
      <c r="A27" s="77"/>
      <c r="B27" s="77"/>
      <c r="C27" s="78"/>
      <c r="D27" s="79" t="str">
        <f t="shared" si="7"/>
        <v xml:space="preserve"> </v>
      </c>
      <c r="E27" s="82">
        <f t="shared" si="53"/>
        <v>0</v>
      </c>
      <c r="F27" s="81"/>
      <c r="G27" s="79" t="str">
        <f t="shared" si="9"/>
        <v xml:space="preserve"> </v>
      </c>
      <c r="H27" s="82">
        <f t="shared" si="54"/>
        <v>0</v>
      </c>
      <c r="I27" s="78"/>
      <c r="J27" s="69" t="str">
        <f t="shared" si="55"/>
        <v xml:space="preserve"> </v>
      </c>
      <c r="K27" s="95">
        <f t="shared" si="56"/>
        <v>0</v>
      </c>
      <c r="L27" s="81"/>
      <c r="M27" s="79" t="str">
        <f t="shared" si="11"/>
        <v xml:space="preserve"> </v>
      </c>
      <c r="N27" s="82">
        <f t="shared" si="36"/>
        <v>0</v>
      </c>
      <c r="O27" s="78"/>
      <c r="P27" s="79" t="str">
        <f t="shared" si="12"/>
        <v xml:space="preserve"> </v>
      </c>
      <c r="Q27" s="82">
        <f t="shared" si="57"/>
        <v>0</v>
      </c>
      <c r="R27" s="81"/>
      <c r="S27" s="79" t="str">
        <f t="shared" si="13"/>
        <v xml:space="preserve"> </v>
      </c>
      <c r="T27" s="82">
        <f t="shared" si="58"/>
        <v>0</v>
      </c>
      <c r="U27" s="78"/>
      <c r="V27" s="79" t="str">
        <f t="shared" si="14"/>
        <v xml:space="preserve"> </v>
      </c>
      <c r="W27" s="82">
        <f t="shared" si="15"/>
        <v>0</v>
      </c>
      <c r="X27" s="81"/>
      <c r="Y27" s="79" t="str">
        <f t="shared" si="16"/>
        <v xml:space="preserve"> </v>
      </c>
      <c r="Z27" s="82">
        <f t="shared" si="17"/>
        <v>0</v>
      </c>
      <c r="AA27" s="83">
        <f t="shared" ref="AA27:AA31" si="59">(E27+H27+K27+N27+Q27+T27+W27+Z27)*1</f>
        <v>0</v>
      </c>
    </row>
    <row r="28" spans="1:45" x14ac:dyDescent="0.25">
      <c r="A28" s="77"/>
      <c r="B28" s="77"/>
      <c r="C28" s="78"/>
      <c r="D28" s="79" t="str">
        <f t="shared" si="7"/>
        <v xml:space="preserve"> </v>
      </c>
      <c r="E28" s="82">
        <f t="shared" si="53"/>
        <v>0</v>
      </c>
      <c r="F28" s="81"/>
      <c r="G28" s="79" t="str">
        <f t="shared" si="9"/>
        <v xml:space="preserve"> </v>
      </c>
      <c r="H28" s="82">
        <f t="shared" si="54"/>
        <v>0</v>
      </c>
      <c r="I28" s="78"/>
      <c r="J28" s="79" t="str">
        <f t="shared" si="18"/>
        <v xml:space="preserve"> </v>
      </c>
      <c r="K28" s="95">
        <f t="shared" si="10"/>
        <v>0</v>
      </c>
      <c r="L28" s="81"/>
      <c r="M28" s="79" t="str">
        <f t="shared" si="11"/>
        <v xml:space="preserve"> </v>
      </c>
      <c r="N28" s="82">
        <f t="shared" si="36"/>
        <v>0</v>
      </c>
      <c r="O28" s="78"/>
      <c r="P28" s="79" t="str">
        <f t="shared" si="12"/>
        <v xml:space="preserve"> </v>
      </c>
      <c r="Q28" s="82">
        <f t="shared" si="57"/>
        <v>0</v>
      </c>
      <c r="R28" s="81"/>
      <c r="S28" s="79" t="str">
        <f t="shared" si="13"/>
        <v xml:space="preserve"> </v>
      </c>
      <c r="T28" s="82">
        <f t="shared" si="58"/>
        <v>0</v>
      </c>
      <c r="U28" s="78"/>
      <c r="V28" s="79" t="str">
        <f t="shared" si="14"/>
        <v xml:space="preserve"> </v>
      </c>
      <c r="W28" s="82">
        <f t="shared" si="15"/>
        <v>0</v>
      </c>
      <c r="X28" s="81"/>
      <c r="Y28" s="79" t="str">
        <f t="shared" si="16"/>
        <v xml:space="preserve"> </v>
      </c>
      <c r="Z28" s="82">
        <f t="shared" si="17"/>
        <v>0</v>
      </c>
      <c r="AA28" s="83">
        <f t="shared" si="59"/>
        <v>0</v>
      </c>
    </row>
    <row r="29" spans="1:45" x14ac:dyDescent="0.25">
      <c r="A29" s="77"/>
      <c r="B29" s="77"/>
      <c r="C29" s="78"/>
      <c r="D29" s="79" t="str">
        <f t="shared" si="7"/>
        <v xml:space="preserve"> </v>
      </c>
      <c r="E29" s="82">
        <f t="shared" si="53"/>
        <v>0</v>
      </c>
      <c r="F29" s="81"/>
      <c r="G29" s="79" t="str">
        <f t="shared" si="9"/>
        <v xml:space="preserve"> </v>
      </c>
      <c r="H29" s="82">
        <f t="shared" si="54"/>
        <v>0</v>
      </c>
      <c r="I29" s="78"/>
      <c r="J29" s="79" t="str">
        <f t="shared" si="18"/>
        <v xml:space="preserve"> </v>
      </c>
      <c r="K29" s="95">
        <f t="shared" si="10"/>
        <v>0</v>
      </c>
      <c r="L29" s="81"/>
      <c r="M29" s="79" t="str">
        <f t="shared" si="11"/>
        <v xml:space="preserve"> </v>
      </c>
      <c r="N29" s="82">
        <f t="shared" si="36"/>
        <v>0</v>
      </c>
      <c r="O29" s="78"/>
      <c r="P29" s="79" t="str">
        <f t="shared" si="12"/>
        <v xml:space="preserve"> </v>
      </c>
      <c r="Q29" s="82">
        <f t="shared" si="57"/>
        <v>0</v>
      </c>
      <c r="R29" s="81"/>
      <c r="S29" s="79" t="str">
        <f t="shared" si="13"/>
        <v xml:space="preserve"> </v>
      </c>
      <c r="T29" s="82">
        <f t="shared" si="58"/>
        <v>0</v>
      </c>
      <c r="U29" s="78"/>
      <c r="V29" s="79" t="str">
        <f t="shared" si="14"/>
        <v xml:space="preserve"> </v>
      </c>
      <c r="W29" s="82">
        <f t="shared" si="15"/>
        <v>0</v>
      </c>
      <c r="X29" s="81"/>
      <c r="Y29" s="79" t="str">
        <f t="shared" si="16"/>
        <v xml:space="preserve"> </v>
      </c>
      <c r="Z29" s="82">
        <f t="shared" si="17"/>
        <v>0</v>
      </c>
      <c r="AA29" s="83">
        <f t="shared" si="59"/>
        <v>0</v>
      </c>
    </row>
    <row r="30" spans="1:45" x14ac:dyDescent="0.25">
      <c r="A30" s="77"/>
      <c r="B30" s="77"/>
      <c r="C30" s="78"/>
      <c r="D30" s="79" t="str">
        <f t="shared" si="7"/>
        <v xml:space="preserve"> </v>
      </c>
      <c r="E30" s="82">
        <f t="shared" si="53"/>
        <v>0</v>
      </c>
      <c r="F30" s="81"/>
      <c r="G30" s="79" t="str">
        <f t="shared" si="9"/>
        <v xml:space="preserve"> </v>
      </c>
      <c r="H30" s="82">
        <f t="shared" si="54"/>
        <v>0</v>
      </c>
      <c r="I30" s="78"/>
      <c r="J30" s="79" t="str">
        <f t="shared" si="18"/>
        <v xml:space="preserve"> </v>
      </c>
      <c r="K30" s="95">
        <f t="shared" si="10"/>
        <v>0</v>
      </c>
      <c r="L30" s="81"/>
      <c r="M30" s="79" t="str">
        <f t="shared" si="11"/>
        <v xml:space="preserve"> </v>
      </c>
      <c r="N30" s="82">
        <f t="shared" si="36"/>
        <v>0</v>
      </c>
      <c r="O30" s="78"/>
      <c r="P30" s="79" t="str">
        <f t="shared" si="12"/>
        <v xml:space="preserve"> </v>
      </c>
      <c r="Q30" s="82">
        <f t="shared" si="57"/>
        <v>0</v>
      </c>
      <c r="R30" s="81"/>
      <c r="S30" s="79" t="str">
        <f t="shared" si="13"/>
        <v xml:space="preserve"> </v>
      </c>
      <c r="T30" s="82">
        <f t="shared" si="58"/>
        <v>0</v>
      </c>
      <c r="U30" s="78"/>
      <c r="V30" s="79" t="str">
        <f t="shared" si="14"/>
        <v xml:space="preserve"> </v>
      </c>
      <c r="W30" s="82">
        <f t="shared" si="15"/>
        <v>0</v>
      </c>
      <c r="X30" s="81"/>
      <c r="Y30" s="79" t="str">
        <f t="shared" si="16"/>
        <v xml:space="preserve"> </v>
      </c>
      <c r="Z30" s="82">
        <f t="shared" si="17"/>
        <v>0</v>
      </c>
      <c r="AA30" s="83">
        <f t="shared" si="59"/>
        <v>0</v>
      </c>
    </row>
    <row r="31" spans="1:45" x14ac:dyDescent="0.25">
      <c r="A31" s="77"/>
      <c r="B31" s="77"/>
      <c r="C31" s="78"/>
      <c r="D31" s="79" t="str">
        <f t="shared" si="7"/>
        <v xml:space="preserve"> </v>
      </c>
      <c r="E31" s="82">
        <f t="shared" si="53"/>
        <v>0</v>
      </c>
      <c r="F31" s="81"/>
      <c r="G31" s="79" t="str">
        <f t="shared" si="9"/>
        <v xml:space="preserve"> </v>
      </c>
      <c r="H31" s="82">
        <f t="shared" si="54"/>
        <v>0</v>
      </c>
      <c r="I31" s="78"/>
      <c r="J31" s="79" t="str">
        <f t="shared" si="18"/>
        <v xml:space="preserve"> </v>
      </c>
      <c r="K31" s="95">
        <f t="shared" si="10"/>
        <v>0</v>
      </c>
      <c r="L31" s="81"/>
      <c r="M31" s="79" t="str">
        <f t="shared" si="11"/>
        <v xml:space="preserve"> </v>
      </c>
      <c r="N31" s="82">
        <f t="shared" si="36"/>
        <v>0</v>
      </c>
      <c r="O31" s="78"/>
      <c r="P31" s="79" t="str">
        <f t="shared" si="12"/>
        <v xml:space="preserve"> </v>
      </c>
      <c r="Q31" s="82">
        <f t="shared" si="57"/>
        <v>0</v>
      </c>
      <c r="R31" s="81"/>
      <c r="S31" s="79" t="str">
        <f t="shared" si="13"/>
        <v xml:space="preserve"> </v>
      </c>
      <c r="T31" s="82">
        <f t="shared" si="58"/>
        <v>0</v>
      </c>
      <c r="U31" s="78"/>
      <c r="V31" s="79" t="str">
        <f t="shared" si="14"/>
        <v xml:space="preserve"> </v>
      </c>
      <c r="W31" s="82">
        <f t="shared" si="15"/>
        <v>0</v>
      </c>
      <c r="X31" s="81"/>
      <c r="Y31" s="79" t="str">
        <f t="shared" si="16"/>
        <v xml:space="preserve"> </v>
      </c>
      <c r="Z31" s="82">
        <f t="shared" si="17"/>
        <v>0</v>
      </c>
      <c r="AA31" s="83">
        <f t="shared" si="59"/>
        <v>0</v>
      </c>
    </row>
    <row r="32" spans="1:45" x14ac:dyDescent="0.25">
      <c r="A32" s="77"/>
      <c r="B32" s="77"/>
      <c r="C32" s="78"/>
      <c r="D32" s="79" t="str">
        <f t="shared" si="7"/>
        <v xml:space="preserve"> </v>
      </c>
      <c r="E32" s="82">
        <f t="shared" si="53"/>
        <v>0</v>
      </c>
      <c r="F32" s="81"/>
      <c r="G32" s="79" t="str">
        <f t="shared" si="9"/>
        <v xml:space="preserve"> </v>
      </c>
      <c r="H32" s="82">
        <f t="shared" si="54"/>
        <v>0</v>
      </c>
      <c r="I32" s="78"/>
      <c r="J32" s="79" t="str">
        <f t="shared" si="18"/>
        <v xml:space="preserve"> </v>
      </c>
      <c r="K32" s="82">
        <f t="shared" si="10"/>
        <v>0</v>
      </c>
      <c r="L32" s="81"/>
      <c r="M32" s="79" t="str">
        <f t="shared" si="11"/>
        <v xml:space="preserve"> </v>
      </c>
      <c r="N32" s="82">
        <f t="shared" si="36"/>
        <v>0</v>
      </c>
      <c r="O32" s="78"/>
      <c r="P32" s="79" t="str">
        <f t="shared" si="12"/>
        <v xml:space="preserve"> </v>
      </c>
      <c r="Q32" s="82">
        <f t="shared" si="57"/>
        <v>0</v>
      </c>
      <c r="R32" s="81"/>
      <c r="S32" s="79" t="str">
        <f t="shared" si="13"/>
        <v xml:space="preserve"> </v>
      </c>
      <c r="T32" s="82">
        <f t="shared" si="58"/>
        <v>0</v>
      </c>
      <c r="U32" s="78"/>
      <c r="V32" s="79" t="str">
        <f t="shared" si="14"/>
        <v xml:space="preserve"> </v>
      </c>
      <c r="W32" s="82">
        <f t="shared" si="15"/>
        <v>0</v>
      </c>
      <c r="X32" s="81"/>
      <c r="Y32" s="79" t="str">
        <f t="shared" si="16"/>
        <v xml:space="preserve"> </v>
      </c>
      <c r="Z32" s="82">
        <f t="shared" si="17"/>
        <v>0</v>
      </c>
      <c r="AA32" s="83">
        <f>(E32+H32+K32+N32+Q32+T32+W32+Z32)*1</f>
        <v>0</v>
      </c>
    </row>
    <row r="33" spans="1:44" ht="15.75" thickBot="1" x14ac:dyDescent="0.3">
      <c r="A33" s="86"/>
      <c r="B33" s="86"/>
      <c r="C33" s="87"/>
      <c r="D33" s="88" t="str">
        <f t="shared" si="7"/>
        <v xml:space="preserve"> </v>
      </c>
      <c r="E33" s="91">
        <f t="shared" si="53"/>
        <v>0</v>
      </c>
      <c r="F33" s="90"/>
      <c r="G33" s="88" t="str">
        <f t="shared" si="9"/>
        <v xml:space="preserve"> </v>
      </c>
      <c r="H33" s="91">
        <f>IF(F33=0,0,(INT(RIGHT(F33,2))))</f>
        <v>0</v>
      </c>
      <c r="I33" s="87"/>
      <c r="J33" s="88" t="str">
        <f t="shared" si="18"/>
        <v xml:space="preserve"> </v>
      </c>
      <c r="K33" s="91">
        <f t="shared" si="10"/>
        <v>0</v>
      </c>
      <c r="L33" s="90"/>
      <c r="M33" s="88" t="str">
        <f t="shared" si="11"/>
        <v xml:space="preserve"> </v>
      </c>
      <c r="N33" s="91">
        <f t="shared" si="36"/>
        <v>0</v>
      </c>
      <c r="O33" s="87"/>
      <c r="P33" s="88" t="str">
        <f t="shared" si="12"/>
        <v xml:space="preserve"> </v>
      </c>
      <c r="Q33" s="91">
        <f>IF(O33=0,0,(INT(RIGHT(O33,2))))</f>
        <v>0</v>
      </c>
      <c r="R33" s="90"/>
      <c r="S33" s="88" t="str">
        <f t="shared" si="13"/>
        <v xml:space="preserve"> </v>
      </c>
      <c r="T33" s="91">
        <f>IF(R33=0,0,(INT(RIGHT(R33,2))))</f>
        <v>0</v>
      </c>
      <c r="U33" s="87"/>
      <c r="V33" s="88" t="str">
        <f t="shared" si="14"/>
        <v xml:space="preserve"> </v>
      </c>
      <c r="W33" s="91">
        <f t="shared" si="15"/>
        <v>0</v>
      </c>
      <c r="X33" s="90"/>
      <c r="Y33" s="88" t="str">
        <f t="shared" si="16"/>
        <v xml:space="preserve"> </v>
      </c>
      <c r="Z33" s="91">
        <f t="shared" si="17"/>
        <v>0</v>
      </c>
      <c r="AA33" s="92">
        <f>(E33+H33+K33+N33+Q33+T33+W33+Z33)*1</f>
        <v>0</v>
      </c>
    </row>
    <row r="34" spans="1:44" ht="16.5" thickBot="1" x14ac:dyDescent="0.3">
      <c r="A34" s="5" t="s">
        <v>170</v>
      </c>
      <c r="B34" s="6"/>
      <c r="C34" s="7" t="str">
        <f>C3</f>
        <v>1. önn</v>
      </c>
      <c r="D34" s="40"/>
      <c r="E34" s="15"/>
      <c r="F34" s="7" t="str">
        <f>F3</f>
        <v>2. önn</v>
      </c>
      <c r="G34" s="41"/>
      <c r="H34" s="15"/>
      <c r="I34" s="7" t="str">
        <f>I3</f>
        <v>3.önn</v>
      </c>
      <c r="J34" s="40"/>
      <c r="K34" s="15"/>
      <c r="L34" s="7" t="str">
        <f>L3</f>
        <v>4. önn</v>
      </c>
      <c r="M34" s="40"/>
      <c r="N34" s="15"/>
      <c r="O34" s="7" t="str">
        <f>O3</f>
        <v>5. önn</v>
      </c>
      <c r="P34" s="40"/>
      <c r="Q34" s="15"/>
      <c r="R34" s="7" t="str">
        <f>R3</f>
        <v>6. önn</v>
      </c>
      <c r="S34" s="42"/>
      <c r="T34" s="15"/>
      <c r="U34" s="7" t="str">
        <f>U3</f>
        <v>7. önn</v>
      </c>
      <c r="V34" s="40"/>
      <c r="W34" s="15"/>
      <c r="X34" s="7" t="str">
        <f>X3</f>
        <v>8. önn</v>
      </c>
      <c r="Y34" s="19"/>
      <c r="Z34" s="15"/>
      <c r="AA34" s="10">
        <f>SUM(AA35:AA38)</f>
        <v>0</v>
      </c>
    </row>
    <row r="35" spans="1:44" x14ac:dyDescent="0.25">
      <c r="A35" s="93"/>
      <c r="B35" s="93"/>
      <c r="C35" s="94"/>
      <c r="D35" s="69" t="str">
        <f>IF(C35=0," ",(INT(LEFT(C35,1))))</f>
        <v xml:space="preserve"> </v>
      </c>
      <c r="E35" s="95">
        <f>IF(C35=0,0,(INT(RIGHT(C35,2))))</f>
        <v>0</v>
      </c>
      <c r="F35" s="96"/>
      <c r="G35" s="72" t="str">
        <f t="shared" si="9"/>
        <v xml:space="preserve"> </v>
      </c>
      <c r="H35" s="95">
        <f>IF(F35=0,0,(INT(RIGHT(F35,2))))</f>
        <v>0</v>
      </c>
      <c r="I35" s="94"/>
      <c r="J35" s="69" t="str">
        <f t="shared" si="18"/>
        <v xml:space="preserve"> </v>
      </c>
      <c r="K35" s="95">
        <f t="shared" si="10"/>
        <v>0</v>
      </c>
      <c r="L35" s="96"/>
      <c r="M35" s="69" t="str">
        <f t="shared" si="11"/>
        <v xml:space="preserve"> </v>
      </c>
      <c r="N35" s="95">
        <f t="shared" si="36"/>
        <v>0</v>
      </c>
      <c r="O35" s="94"/>
      <c r="P35" s="69" t="str">
        <f t="shared" si="12"/>
        <v xml:space="preserve"> </v>
      </c>
      <c r="Q35" s="95">
        <f>IF(O35=0,0,(INT(RIGHT(O35,2))))</f>
        <v>0</v>
      </c>
      <c r="R35" s="96"/>
      <c r="S35" s="73" t="str">
        <f t="shared" si="13"/>
        <v xml:space="preserve"> </v>
      </c>
      <c r="T35" s="95">
        <f>IF(R35=0,0,(INT(RIGHT(R35,2))))</f>
        <v>0</v>
      </c>
      <c r="U35" s="94"/>
      <c r="V35" s="69" t="str">
        <f t="shared" si="14"/>
        <v xml:space="preserve"> </v>
      </c>
      <c r="W35" s="95">
        <f t="shared" si="15"/>
        <v>0</v>
      </c>
      <c r="X35" s="96"/>
      <c r="Y35" s="69" t="str">
        <f t="shared" si="16"/>
        <v xml:space="preserve"> </v>
      </c>
      <c r="Z35" s="95">
        <f t="shared" si="17"/>
        <v>0</v>
      </c>
      <c r="AA35" s="76">
        <f>(E35+H35+K35+N35+Q35+T35+W35+Z35)*1</f>
        <v>0</v>
      </c>
    </row>
    <row r="36" spans="1:44" x14ac:dyDescent="0.25">
      <c r="A36" s="77"/>
      <c r="B36" s="77"/>
      <c r="C36" s="78"/>
      <c r="D36" s="79" t="str">
        <f>IF(C36=0," ",(INT(LEFT(C36,1))))</f>
        <v xml:space="preserve"> </v>
      </c>
      <c r="E36" s="82">
        <f>IF(C36=0,0,(INT(RIGHT(C36,2))))</f>
        <v>0</v>
      </c>
      <c r="F36" s="81"/>
      <c r="G36" s="79" t="str">
        <f t="shared" si="9"/>
        <v xml:space="preserve"> </v>
      </c>
      <c r="H36" s="82">
        <f>IF(F36=0,0,(INT(RIGHT(F36,2))))</f>
        <v>0</v>
      </c>
      <c r="I36" s="78"/>
      <c r="J36" s="79" t="str">
        <f t="shared" si="18"/>
        <v xml:space="preserve"> </v>
      </c>
      <c r="K36" s="82">
        <f t="shared" si="10"/>
        <v>0</v>
      </c>
      <c r="L36" s="81"/>
      <c r="M36" s="79" t="str">
        <f t="shared" si="11"/>
        <v xml:space="preserve"> </v>
      </c>
      <c r="N36" s="82">
        <f t="shared" si="36"/>
        <v>0</v>
      </c>
      <c r="O36" s="78"/>
      <c r="P36" s="79" t="str">
        <f t="shared" si="12"/>
        <v xml:space="preserve"> </v>
      </c>
      <c r="Q36" s="82">
        <f>IF(O36=0,0,(INT(RIGHT(O36,2))))</f>
        <v>0</v>
      </c>
      <c r="R36" s="81"/>
      <c r="S36" s="79" t="str">
        <f t="shared" si="13"/>
        <v xml:space="preserve"> </v>
      </c>
      <c r="T36" s="82">
        <f>IF(R36=0,0,(INT(RIGHT(R36,2))))</f>
        <v>0</v>
      </c>
      <c r="U36" s="78"/>
      <c r="V36" s="79" t="str">
        <f t="shared" si="14"/>
        <v xml:space="preserve"> </v>
      </c>
      <c r="W36" s="82">
        <f t="shared" si="15"/>
        <v>0</v>
      </c>
      <c r="X36" s="81"/>
      <c r="Y36" s="79" t="str">
        <f t="shared" si="16"/>
        <v xml:space="preserve"> </v>
      </c>
      <c r="Z36" s="82">
        <f t="shared" si="17"/>
        <v>0</v>
      </c>
      <c r="AA36" s="83">
        <f>(E36+H36+K36+N36+Q36+T36+W36+Z36)*1</f>
        <v>0</v>
      </c>
    </row>
    <row r="37" spans="1:44" x14ac:dyDescent="0.25">
      <c r="A37" s="77"/>
      <c r="B37" s="77"/>
      <c r="C37" s="78"/>
      <c r="D37" s="79" t="str">
        <f t="shared" si="7"/>
        <v xml:space="preserve"> </v>
      </c>
      <c r="E37" s="82">
        <f t="shared" si="53"/>
        <v>0</v>
      </c>
      <c r="F37" s="81"/>
      <c r="G37" s="79" t="str">
        <f t="shared" si="9"/>
        <v xml:space="preserve"> </v>
      </c>
      <c r="H37" s="82">
        <f>IF(F37=0,0,(INT(RIGHT(F37,2))))</f>
        <v>0</v>
      </c>
      <c r="I37" s="78"/>
      <c r="J37" s="79" t="str">
        <f t="shared" si="18"/>
        <v xml:space="preserve"> </v>
      </c>
      <c r="K37" s="82">
        <f t="shared" si="10"/>
        <v>0</v>
      </c>
      <c r="L37" s="81"/>
      <c r="M37" s="79" t="str">
        <f t="shared" si="11"/>
        <v xml:space="preserve"> </v>
      </c>
      <c r="N37" s="82">
        <f t="shared" si="36"/>
        <v>0</v>
      </c>
      <c r="O37" s="78"/>
      <c r="P37" s="79" t="str">
        <f t="shared" si="12"/>
        <v xml:space="preserve"> </v>
      </c>
      <c r="Q37" s="82">
        <f>IF(O37=0,0,(INT(RIGHT(O37,2))))</f>
        <v>0</v>
      </c>
      <c r="R37" s="81"/>
      <c r="S37" s="79" t="str">
        <f t="shared" si="13"/>
        <v xml:space="preserve"> </v>
      </c>
      <c r="T37" s="82">
        <f>IF(R37=0,0,(INT(RIGHT(R37,2))))</f>
        <v>0</v>
      </c>
      <c r="U37" s="78"/>
      <c r="V37" s="79" t="str">
        <f t="shared" si="14"/>
        <v xml:space="preserve"> </v>
      </c>
      <c r="W37" s="82">
        <f t="shared" si="15"/>
        <v>0</v>
      </c>
      <c r="X37" s="81"/>
      <c r="Y37" s="79" t="str">
        <f t="shared" si="16"/>
        <v xml:space="preserve"> </v>
      </c>
      <c r="Z37" s="82">
        <f t="shared" si="17"/>
        <v>0</v>
      </c>
      <c r="AA37" s="83">
        <f>(E37+H37+K37+N37+Q37+T37+W37+Z37)*1</f>
        <v>0</v>
      </c>
    </row>
    <row r="38" spans="1:44" ht="15.75" thickBot="1" x14ac:dyDescent="0.3">
      <c r="A38" s="86"/>
      <c r="B38" s="86"/>
      <c r="C38" s="87"/>
      <c r="D38" s="88" t="str">
        <f t="shared" si="7"/>
        <v xml:space="preserve"> </v>
      </c>
      <c r="E38" s="91">
        <f t="shared" si="53"/>
        <v>0</v>
      </c>
      <c r="F38" s="90"/>
      <c r="G38" s="88" t="str">
        <f t="shared" si="9"/>
        <v xml:space="preserve"> </v>
      </c>
      <c r="H38" s="91">
        <f>IF(F38=0,0,(INT(RIGHT(F38,2))))</f>
        <v>0</v>
      </c>
      <c r="I38" s="87"/>
      <c r="J38" s="88" t="str">
        <f t="shared" si="18"/>
        <v xml:space="preserve"> </v>
      </c>
      <c r="K38" s="91">
        <f t="shared" si="10"/>
        <v>0</v>
      </c>
      <c r="L38" s="90"/>
      <c r="M38" s="88" t="str">
        <f t="shared" si="11"/>
        <v xml:space="preserve"> </v>
      </c>
      <c r="N38" s="91">
        <f t="shared" si="36"/>
        <v>0</v>
      </c>
      <c r="O38" s="87"/>
      <c r="P38" s="88" t="str">
        <f t="shared" si="12"/>
        <v xml:space="preserve"> </v>
      </c>
      <c r="Q38" s="91">
        <f>IF(O38=0,0,(INT(RIGHT(O38,2))))</f>
        <v>0</v>
      </c>
      <c r="R38" s="90"/>
      <c r="S38" s="88" t="str">
        <f t="shared" si="13"/>
        <v xml:space="preserve"> </v>
      </c>
      <c r="T38" s="91">
        <f>IF(R38=0,0,(INT(RIGHT(R38,2))))</f>
        <v>0</v>
      </c>
      <c r="U38" s="87"/>
      <c r="V38" s="88" t="str">
        <f t="shared" si="14"/>
        <v xml:space="preserve"> </v>
      </c>
      <c r="W38" s="91">
        <f t="shared" si="15"/>
        <v>0</v>
      </c>
      <c r="X38" s="90"/>
      <c r="Y38" s="88" t="str">
        <f t="shared" si="16"/>
        <v xml:space="preserve"> </v>
      </c>
      <c r="Z38" s="91">
        <f t="shared" si="17"/>
        <v>0</v>
      </c>
      <c r="AA38" s="92">
        <f>(E38+H38+K38+N38+Q38+T38+W38+Z38)*1</f>
        <v>0</v>
      </c>
    </row>
    <row r="39" spans="1:44" ht="19.5" thickBot="1" x14ac:dyDescent="0.35">
      <c r="A39" s="2" t="s">
        <v>41</v>
      </c>
      <c r="B39" s="3"/>
      <c r="C39" s="4">
        <f>E39</f>
        <v>0</v>
      </c>
      <c r="D39" s="18"/>
      <c r="E39" s="14">
        <f>SUM(E4:E38)</f>
        <v>0</v>
      </c>
      <c r="F39" s="4">
        <f>H39</f>
        <v>0</v>
      </c>
      <c r="G39" s="18"/>
      <c r="H39" s="14">
        <f>SUM(H4:H38)</f>
        <v>0</v>
      </c>
      <c r="I39" s="4">
        <f>K39</f>
        <v>0</v>
      </c>
      <c r="J39" s="18"/>
      <c r="K39" s="14">
        <f>SUM(K4:K38)</f>
        <v>0</v>
      </c>
      <c r="L39" s="4">
        <f>N39</f>
        <v>0</v>
      </c>
      <c r="M39" s="18"/>
      <c r="N39" s="14">
        <f>SUM(N4:N38)</f>
        <v>0</v>
      </c>
      <c r="O39" s="4">
        <f>Q39</f>
        <v>0</v>
      </c>
      <c r="P39" s="18"/>
      <c r="Q39" s="14">
        <f>SUM(Q4:Q38)</f>
        <v>0</v>
      </c>
      <c r="R39" s="4">
        <f>T39</f>
        <v>0</v>
      </c>
      <c r="S39" s="18"/>
      <c r="T39" s="14">
        <f>SUM(T4:T38)</f>
        <v>0</v>
      </c>
      <c r="U39" s="4">
        <f>W39</f>
        <v>0</v>
      </c>
      <c r="V39" s="18"/>
      <c r="W39" s="14">
        <f>SUM(W4:W38)</f>
        <v>0</v>
      </c>
      <c r="X39" s="4">
        <f>Z39</f>
        <v>0</v>
      </c>
      <c r="Y39" s="18"/>
      <c r="Z39" s="14">
        <f>SUM(Z4:Z38)</f>
        <v>0</v>
      </c>
      <c r="AA39" s="11">
        <f>AA3+AA19+AA24+AA34</f>
        <v>0</v>
      </c>
    </row>
    <row r="40" spans="1:44" ht="15.75" thickBot="1" x14ac:dyDescent="0.3"/>
    <row r="41" spans="1:44" s="23" customFormat="1" ht="20.100000000000001" customHeight="1" x14ac:dyDescent="0.25">
      <c r="B41" s="24"/>
      <c r="C41" s="25"/>
      <c r="D41" s="25"/>
      <c r="E41" s="25"/>
      <c r="F41" s="25"/>
      <c r="G41" s="25"/>
      <c r="H41" s="25"/>
      <c r="I41" s="25" t="s">
        <v>71</v>
      </c>
      <c r="J41" s="25"/>
      <c r="K41" s="25"/>
      <c r="L41" s="189" t="s">
        <v>74</v>
      </c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90"/>
      <c r="Y41" s="26"/>
      <c r="Z41" s="26"/>
      <c r="AA41" s="27"/>
    </row>
    <row r="42" spans="1:44" s="23" customFormat="1" ht="20.45" customHeight="1" x14ac:dyDescent="0.25">
      <c r="B42" s="191" t="s">
        <v>68</v>
      </c>
      <c r="C42" s="192"/>
      <c r="D42" s="192"/>
      <c r="E42" s="192"/>
      <c r="F42" s="192"/>
      <c r="I42" s="37">
        <f>SUMIF(D4:D38,1,E4:E38)+SUMIF(G4:G38,1,H4:H38)+SUMIF(J4:J38,1,K4:K38)+SUMIF(M4:M38,1,N4:N38)+SUMIF(P4:P38,1,Q4:Q38)+SUMIF(S4:S38,1,T4:T38)+SUMIF(V4:V38,1,W4:W38)+SUMIF(Y4:Y38,1,Z4:Z38)</f>
        <v>0</v>
      </c>
      <c r="J42" s="28"/>
      <c r="K42" s="28"/>
      <c r="L42" s="193" t="s">
        <v>172</v>
      </c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4"/>
      <c r="Y42" s="28"/>
      <c r="Z42" s="28"/>
      <c r="AA42" s="28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</row>
    <row r="43" spans="1:44" s="23" customFormat="1" ht="20.45" customHeight="1" x14ac:dyDescent="0.25">
      <c r="B43" s="191" t="s">
        <v>69</v>
      </c>
      <c r="C43" s="192"/>
      <c r="D43" s="192"/>
      <c r="E43" s="192"/>
      <c r="F43" s="192"/>
      <c r="G43" s="28"/>
      <c r="H43" s="28"/>
      <c r="I43" s="39">
        <f ca="1">SUMIF(D4:D38,2,E4:E38)+SUMIF(G4:G38,2,H4:H38)+SUMIF(J4:J38,2,K4:K37)+SUMIF(M4:M38,2,N4:N38)+SUMIF(P4:P38,2,Q4:Q38)+SUMIF(S4:S38,2,T4:T38)+SUMIF(V4:V38,2,W4:W38)+SUMIF(Y4:Y38,2,Z4:Z38)</f>
        <v>0</v>
      </c>
      <c r="J43" s="28"/>
      <c r="K43" s="28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5"/>
      <c r="Y43" s="28"/>
      <c r="Z43" s="28"/>
      <c r="AA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</row>
    <row r="44" spans="1:44" s="23" customFormat="1" ht="20.45" customHeight="1" thickBot="1" x14ac:dyDescent="0.3">
      <c r="B44" s="196" t="s">
        <v>70</v>
      </c>
      <c r="C44" s="197"/>
      <c r="D44" s="197"/>
      <c r="E44" s="197"/>
      <c r="F44" s="197"/>
      <c r="G44" s="30"/>
      <c r="H44" s="30"/>
      <c r="I44" s="38">
        <f>SUMIF(D4:D38,3,E4:E38) + SUMIF(G4:G38,3,H4:H38)+SUMIF(J4:J38,3,K4:K38)+SUMIF(M4:M38,3,N4:N38)+SUMIF(P4:P38,3,Q4:Q38)+SUMIF(S4:S38,3,T4:T38)+SUMIF(V4:V38,3,W4:W38)+SUMIF(Y4:Y38,3,Z4:Z38)</f>
        <v>0</v>
      </c>
      <c r="J44" s="30"/>
      <c r="K44" s="30"/>
      <c r="L44" s="197" t="s">
        <v>75</v>
      </c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  <c r="Y44" s="30"/>
      <c r="Z44" s="30"/>
      <c r="AA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31"/>
    </row>
    <row r="45" spans="1:44" s="23" customFormat="1" ht="20.45" customHeight="1" thickBot="1" x14ac:dyDescent="0.3">
      <c r="B45" s="32" t="s">
        <v>72</v>
      </c>
      <c r="C45" s="33"/>
      <c r="D45" s="33"/>
      <c r="E45" s="33"/>
      <c r="F45" s="33"/>
      <c r="G45" s="34"/>
      <c r="H45" s="34"/>
      <c r="I45" s="35">
        <f ca="1">SUM(I42:I44)</f>
        <v>0</v>
      </c>
      <c r="J45" s="34"/>
      <c r="K45" s="34"/>
      <c r="L45" s="187" t="s">
        <v>165</v>
      </c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8"/>
      <c r="Y45" s="36"/>
      <c r="Z45" s="36"/>
      <c r="AA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31"/>
    </row>
    <row r="46" spans="1:44" x14ac:dyDescent="0.25"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</sheetData>
  <sheetProtection algorithmName="SHA-512" hashValue="Jplc9CZbGhKcBbHXqX+sTEqgVOm28Az5z3U1QjDnOvdzwueWSJOW0QMoPDu4otgxPzkpkWhlLp1HXT7XWYZo7g==" saltValue="nv0c/v6jc4OKdwPQIF+0Wg==" spinCount="100000" sheet="1" objects="1" scenarios="1" selectLockedCells="1"/>
  <mergeCells count="16">
    <mergeCell ref="L45:X45"/>
    <mergeCell ref="L41:X41"/>
    <mergeCell ref="B42:F42"/>
    <mergeCell ref="L42:X42"/>
    <mergeCell ref="B43:F43"/>
    <mergeCell ref="L43:X43"/>
    <mergeCell ref="B44:F44"/>
    <mergeCell ref="L44:X44"/>
    <mergeCell ref="AC12:AG22"/>
    <mergeCell ref="A1:C1"/>
    <mergeCell ref="F1:I1"/>
    <mergeCell ref="A2:C2"/>
    <mergeCell ref="F2:I2"/>
    <mergeCell ref="L2:AA2"/>
    <mergeCell ref="L1:O1"/>
    <mergeCell ref="R1:AA1"/>
  </mergeCells>
  <conditionalFormatting sqref="I44">
    <cfRule type="cellIs" dxfId="47" priority="7" operator="lessThan">
      <formula>35</formula>
    </cfRule>
  </conditionalFormatting>
  <conditionalFormatting sqref="I45">
    <cfRule type="cellIs" dxfId="46" priority="6" operator="lessThan">
      <formula>203</formula>
    </cfRule>
  </conditionalFormatting>
  <conditionalFormatting sqref="AA3">
    <cfRule type="cellIs" dxfId="45" priority="18" operator="equal">
      <formula>128</formula>
    </cfRule>
  </conditionalFormatting>
  <conditionalFormatting sqref="AA19">
    <cfRule type="cellIs" dxfId="44" priority="14" operator="equal">
      <formula>20</formula>
    </cfRule>
  </conditionalFormatting>
  <conditionalFormatting sqref="AA24">
    <cfRule type="cellIs" dxfId="43" priority="13" operator="equal">
      <formula>45</formula>
    </cfRule>
  </conditionalFormatting>
  <conditionalFormatting sqref="AA34">
    <cfRule type="cellIs" dxfId="42" priority="12" operator="greaterThan">
      <formula>9</formula>
    </cfRule>
  </conditionalFormatting>
  <conditionalFormatting sqref="AA39">
    <cfRule type="cellIs" dxfId="41" priority="11" operator="greaterThan">
      <formula>202</formula>
    </cfRule>
  </conditionalFormatting>
  <dataValidations count="7">
    <dataValidation type="list" showInputMessage="1" showErrorMessage="1" errorTitle="Villa" error="Veldu af fellilistanum" sqref="B20:B23" xr:uid="{1C13F075-915C-49F2-A387-9D19A6EDB5AB}">
      <formula1>Opin_br_NAMSGR2</formula1>
    </dataValidation>
    <dataValidation type="list" showInputMessage="1" showErrorMessage="1" errorTitle="Villa" error="Veldu af fellilistanum" sqref="A20:A23" xr:uid="{7C9E7AAA-C989-4653-ADD7-D35C49EDA69F}">
      <formula1>Opin_br_Namsgr</formula1>
    </dataValidation>
    <dataValidation type="list" showInputMessage="1" showErrorMessage="1" errorTitle="Villa" error="Veldu af fellilistanum" sqref="B17" xr:uid="{C6D48B08-73D7-4849-92E1-9EBDCAF0D520}">
      <formula1>fela_raun</formula1>
    </dataValidation>
    <dataValidation type="list" showInputMessage="1" showErrorMessage="1" errorTitle="Villa" error="Veldu af fellilistanum" sqref="B10" xr:uid="{6434289B-D032-4FD7-95C5-D2E2BF09D321}">
      <formula1>thridatungumnamsgrein</formula1>
    </dataValidation>
    <dataValidation type="list" showInputMessage="1" showErrorMessage="1" errorTitle="Villa" error="Veldu af fellilistanum" sqref="B16" xr:uid="{4CB9699E-C072-44BB-80FB-33937F3E11D0}">
      <formula1>raungr</formula1>
    </dataValidation>
    <dataValidation allowBlank="1" showInputMessage="1" showErrorMessage="1" prompt="Í þessari línu eru settur inn áfangi ef nemendur taka tvo áfanga í sömu námsgrein á sömu önn." sqref="A18" xr:uid="{D0AF6728-F9FF-4849-9D06-16B38A699B61}"/>
    <dataValidation type="custom" allowBlank="1" showInputMessage="1" showErrorMessage="1" errorTitle="Villa" error="1. Fjöldi stafa þarf að vera 5_x000a_2. Fyrsti stafur þarf að vera tölustafur_x000a_3. Síðustu tveir stafir þurfa að vera tölustafir" sqref="C4:X38" xr:uid="{17D06514-6D73-4B95-83C4-1F6EBD90F484}">
      <formula1>OR(C4="", AND(LEN(C4)=5, ISNUMBER(--MID(C4,1,1)), FIND(MID(C4,1,1),"1234")&gt;0, ISNUMBER(--MID(C4,4,1)), ISNUMBER(--MID(C4,5,1))))</formula1>
    </dataValidation>
  </dataValidations>
  <pageMargins left="0.7" right="0.7" top="0.75" bottom="0.75" header="0.3" footer="0.3"/>
  <pageSetup paperSize="9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Villa" error="Veldu af fellilistanum" xr:uid="{82753D9D-3D91-4503-AE14-73E9793FA1CD}">
          <x14:formula1>
            <xm:f>data_validation!$A$2:$A$4</xm:f>
          </x14:formula1>
          <xm:sqref>A7</xm:sqref>
        </x14:dataValidation>
        <x14:dataValidation type="list" showInputMessage="1" showErrorMessage="1" errorTitle="Villa" error="Veldu af fellilistanum" xr:uid="{87905C60-5BA4-4042-8701-980DDB98A487}">
          <x14:formula1>
            <xm:f>data_validation!$B$2:$B$4</xm:f>
          </x14:formula1>
          <xm:sqref>B7</xm:sqref>
        </x14:dataValidation>
        <x14:dataValidation type="list" showInputMessage="1" showErrorMessage="1" errorTitle="Villa" error="Veldu úr felliglugganum" xr:uid="{41132D27-187E-497F-91AC-4E70D2A94037}">
          <x14:formula1>
            <xm:f>data_validation!$C$2:$C$5</xm:f>
          </x14:formula1>
          <xm:sqref>A5</xm:sqref>
        </x14:dataValidation>
        <x14:dataValidation type="list" showInputMessage="1" showErrorMessage="1" errorTitle="Villa" error="Veldu úr felliglugganum" xr:uid="{A0D60ACF-334E-4167-A627-310EDC9C861A}">
          <x14:formula1>
            <xm:f>data_validation!$D$2:$D$5</xm:f>
          </x14:formula1>
          <xm:sqref>B5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44"/>
  <sheetViews>
    <sheetView showGridLines="0" workbookViewId="0">
      <selection activeCell="A4" sqref="A4"/>
    </sheetView>
  </sheetViews>
  <sheetFormatPr defaultRowHeight="15" x14ac:dyDescent="0.25"/>
  <cols>
    <col min="1" max="1" width="38" customWidth="1"/>
    <col min="2" max="2" width="8" customWidth="1"/>
    <col min="3" max="3" width="6.5703125" style="1" customWidth="1"/>
    <col min="4" max="5" width="5" style="1" hidden="1" customWidth="1"/>
    <col min="6" max="6" width="6.5703125" style="1" customWidth="1"/>
    <col min="7" max="8" width="5" style="1" hidden="1" customWidth="1"/>
    <col min="9" max="9" width="7.42578125" style="1" customWidth="1"/>
    <col min="10" max="11" width="5" style="1" hidden="1" customWidth="1"/>
    <col min="12" max="12" width="6.5703125" style="1" customWidth="1"/>
    <col min="13" max="14" width="5" style="1" hidden="1" customWidth="1"/>
    <col min="15" max="15" width="6.5703125" style="1" customWidth="1"/>
    <col min="16" max="17" width="5" style="1" hidden="1" customWidth="1"/>
    <col min="18" max="18" width="6.5703125" style="1" customWidth="1"/>
    <col min="19" max="20" width="5" style="1" hidden="1" customWidth="1"/>
    <col min="21" max="21" width="6.5703125" style="1" customWidth="1"/>
    <col min="22" max="23" width="5" style="1" hidden="1" customWidth="1"/>
    <col min="24" max="24" width="6.5703125" style="1" customWidth="1"/>
    <col min="25" max="26" width="5" style="1" hidden="1" customWidth="1"/>
    <col min="27" max="27" width="11.5703125" style="1" customWidth="1"/>
    <col min="28" max="28" width="3.85546875" customWidth="1"/>
    <col min="34" max="34" width="13.140625" customWidth="1"/>
  </cols>
  <sheetData>
    <row r="1" spans="1:34" ht="21.75" thickBot="1" x14ac:dyDescent="0.4">
      <c r="A1" s="199" t="s">
        <v>50</v>
      </c>
      <c r="B1" s="200"/>
      <c r="C1" s="201"/>
      <c r="D1" s="16"/>
      <c r="E1" s="12"/>
      <c r="F1" s="202" t="s">
        <v>45</v>
      </c>
      <c r="G1" s="203"/>
      <c r="H1" s="203"/>
      <c r="I1" s="203"/>
      <c r="J1" s="13"/>
      <c r="K1" s="13"/>
      <c r="L1" s="211"/>
      <c r="M1" s="211"/>
      <c r="N1" s="211"/>
      <c r="O1" s="211"/>
      <c r="P1" s="48"/>
      <c r="Q1" s="48"/>
      <c r="R1" s="212" t="s">
        <v>167</v>
      </c>
      <c r="S1" s="212"/>
      <c r="T1" s="212"/>
      <c r="U1" s="212"/>
      <c r="V1" s="212"/>
      <c r="W1" s="212"/>
      <c r="X1" s="212"/>
      <c r="Y1" s="212"/>
      <c r="Z1" s="212"/>
      <c r="AA1" s="213"/>
    </row>
    <row r="2" spans="1:34" ht="20.45" customHeight="1" thickBot="1" x14ac:dyDescent="0.3">
      <c r="A2" s="204" t="s">
        <v>0</v>
      </c>
      <c r="B2" s="205"/>
      <c r="C2" s="206"/>
      <c r="D2" s="17"/>
      <c r="E2" s="8"/>
      <c r="F2" s="207" t="s">
        <v>30</v>
      </c>
      <c r="G2" s="208"/>
      <c r="H2" s="208"/>
      <c r="I2" s="208"/>
      <c r="J2" s="22"/>
      <c r="K2" s="22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10"/>
    </row>
    <row r="3" spans="1:34" ht="16.5" thickBot="1" x14ac:dyDescent="0.3">
      <c r="A3" s="5" t="s">
        <v>62</v>
      </c>
      <c r="B3" s="6" t="s">
        <v>16</v>
      </c>
      <c r="C3" s="7" t="s">
        <v>54</v>
      </c>
      <c r="D3" s="18" t="s">
        <v>66</v>
      </c>
      <c r="E3" s="14" t="s">
        <v>64</v>
      </c>
      <c r="F3" s="7" t="s">
        <v>55</v>
      </c>
      <c r="G3" s="18" t="s">
        <v>66</v>
      </c>
      <c r="H3" s="14" t="s">
        <v>65</v>
      </c>
      <c r="I3" s="7" t="s">
        <v>56</v>
      </c>
      <c r="J3" s="18" t="s">
        <v>66</v>
      </c>
      <c r="K3" s="14" t="s">
        <v>64</v>
      </c>
      <c r="L3" s="7" t="s">
        <v>57</v>
      </c>
      <c r="M3" s="18" t="s">
        <v>66</v>
      </c>
      <c r="N3" s="14" t="s">
        <v>64</v>
      </c>
      <c r="O3" s="7" t="s">
        <v>58</v>
      </c>
      <c r="P3" s="18" t="s">
        <v>66</v>
      </c>
      <c r="Q3" s="14" t="s">
        <v>64</v>
      </c>
      <c r="R3" s="7" t="s">
        <v>59</v>
      </c>
      <c r="S3" s="18" t="s">
        <v>66</v>
      </c>
      <c r="T3" s="14" t="s">
        <v>64</v>
      </c>
      <c r="U3" s="7" t="s">
        <v>60</v>
      </c>
      <c r="V3" s="18" t="s">
        <v>66</v>
      </c>
      <c r="W3" s="14" t="s">
        <v>65</v>
      </c>
      <c r="X3" s="7" t="s">
        <v>61</v>
      </c>
      <c r="Y3" s="18" t="s">
        <v>66</v>
      </c>
      <c r="Z3" s="14" t="s">
        <v>64</v>
      </c>
      <c r="AA3" s="9">
        <f>SUM(AA4:AA22)</f>
        <v>0</v>
      </c>
    </row>
    <row r="4" spans="1:34" x14ac:dyDescent="0.25">
      <c r="A4" s="103" t="s">
        <v>1</v>
      </c>
      <c r="B4" s="103" t="s">
        <v>17</v>
      </c>
      <c r="C4" s="68"/>
      <c r="D4" s="69" t="str">
        <f>IF(C4=0," ",(INT(LEFT(C4,1))))</f>
        <v xml:space="preserve"> </v>
      </c>
      <c r="E4" s="70">
        <f>IF(C4=0,0,(INT(RIGHT(C4,2))))</f>
        <v>0</v>
      </c>
      <c r="F4" s="71"/>
      <c r="G4" s="72" t="str">
        <f>IF(F4=0," ",(INT(LEFT(F4,1))))</f>
        <v xml:space="preserve"> </v>
      </c>
      <c r="H4" s="70">
        <f t="shared" ref="H4:H21" si="0">IF(F4=0,0,(INT(RIGHT(F4,2))))</f>
        <v>0</v>
      </c>
      <c r="I4" s="68"/>
      <c r="J4" s="69" t="str">
        <f>IF(I4=0," ",(INT(LEFT(I4))))</f>
        <v xml:space="preserve"> </v>
      </c>
      <c r="K4" s="70">
        <f>IF(I4=0,0,(INT(RIGHT(I4,2))))</f>
        <v>0</v>
      </c>
      <c r="L4" s="71"/>
      <c r="M4" s="69" t="str">
        <f>IF(L4=0," ",(INT(LEFT(L4,1))))</f>
        <v xml:space="preserve"> </v>
      </c>
      <c r="N4" s="70">
        <f>IF(L4=0,0,(INT(RIGHT(L4,2))))</f>
        <v>0</v>
      </c>
      <c r="O4" s="68"/>
      <c r="P4" s="69" t="str">
        <f>IF(O4=0," ",(INT(LEFT(O4,1))))</f>
        <v xml:space="preserve"> </v>
      </c>
      <c r="Q4" s="70">
        <f t="shared" ref="Q4:Q21" si="1">IF(O4=0,0,(INT(RIGHT(O4,2))))</f>
        <v>0</v>
      </c>
      <c r="R4" s="71"/>
      <c r="S4" s="73" t="str">
        <f>IF(R4=0," ",(INT(LEFT(R4,1))))</f>
        <v xml:space="preserve"> </v>
      </c>
      <c r="T4" s="74">
        <f t="shared" ref="T4:T21" si="2">IF(R4=0,0,(INT(RIGHT(R4,2))))</f>
        <v>0</v>
      </c>
      <c r="U4" s="68"/>
      <c r="V4" s="69" t="str">
        <f>IF(U4=0," ",(INT(LEFT(U4,1))))</f>
        <v xml:space="preserve"> </v>
      </c>
      <c r="W4" s="70">
        <f>IF(U4=0,0,(INT(RIGHT(U4,2))))</f>
        <v>0</v>
      </c>
      <c r="X4" s="71"/>
      <c r="Y4" s="69" t="str">
        <f>IF(X4=0," ",(INT(LEFT(X4,1))))</f>
        <v xml:space="preserve"> </v>
      </c>
      <c r="Z4" s="75">
        <f>IF(X4=0,0,(INT(RIGHT(X4,2))))</f>
        <v>0</v>
      </c>
      <c r="AA4" s="76">
        <f t="shared" ref="AA4:AA21" si="3">(E4+H4+K4+N4+Q4+T4+W4+Z4)*1</f>
        <v>0</v>
      </c>
    </row>
    <row r="5" spans="1:34" ht="14.45" customHeight="1" x14ac:dyDescent="0.25">
      <c r="A5" s="84" t="s">
        <v>2</v>
      </c>
      <c r="B5" s="84" t="s">
        <v>18</v>
      </c>
      <c r="C5" s="78"/>
      <c r="D5" s="79" t="str">
        <f t="shared" ref="D5:D36" si="4">IF(C5=0," ",(INT(LEFT(C5,1))))</f>
        <v xml:space="preserve"> </v>
      </c>
      <c r="E5" s="80">
        <f t="shared" ref="E5:E21" si="5">IF(C5=0,0,(INT(RIGHT(C5,2))))</f>
        <v>0</v>
      </c>
      <c r="F5" s="81"/>
      <c r="G5" s="79" t="str">
        <f t="shared" ref="G5:G36" si="6">IF(F5=0," ",(INT(LEFT(F5,1))))</f>
        <v xml:space="preserve"> </v>
      </c>
      <c r="H5" s="82">
        <f t="shared" si="0"/>
        <v>0</v>
      </c>
      <c r="I5" s="78"/>
      <c r="J5" s="79" t="str">
        <f>IF(I5=0," ",(INT(LEFT(I5))))</f>
        <v xml:space="preserve"> </v>
      </c>
      <c r="K5" s="82">
        <f t="shared" ref="K5:K36" si="7">IF(I5=0,0,(INT(RIGHT(I5,2))))</f>
        <v>0</v>
      </c>
      <c r="L5" s="81"/>
      <c r="M5" s="79" t="str">
        <f t="shared" ref="M5:M36" si="8">IF(L5=0," ",(INT(LEFT(L5,1))))</f>
        <v xml:space="preserve"> </v>
      </c>
      <c r="N5" s="82">
        <f>IF(L5=0,0,(INT(RIGHT(L5,2))))</f>
        <v>0</v>
      </c>
      <c r="O5" s="78"/>
      <c r="P5" s="79" t="str">
        <f t="shared" ref="P5:P36" si="9">IF(O5=0," ",(INT(LEFT(O5,1))))</f>
        <v xml:space="preserve"> </v>
      </c>
      <c r="Q5" s="82">
        <f t="shared" si="1"/>
        <v>0</v>
      </c>
      <c r="R5" s="81"/>
      <c r="S5" s="79" t="str">
        <f t="shared" ref="S5:S36" si="10">IF(R5=0," ",(INT(LEFT(R5,1))))</f>
        <v xml:space="preserve"> </v>
      </c>
      <c r="T5" s="82">
        <f t="shared" si="2"/>
        <v>0</v>
      </c>
      <c r="U5" s="78"/>
      <c r="V5" s="79" t="str">
        <f t="shared" ref="V5:V36" si="11">IF(U5=0," ",(INT(LEFT(U5,1))))</f>
        <v xml:space="preserve"> </v>
      </c>
      <c r="W5" s="82">
        <f t="shared" ref="W5:W36" si="12">IF(U5=0,0,(INT(RIGHT(U5,2))))</f>
        <v>0</v>
      </c>
      <c r="X5" s="81"/>
      <c r="Y5" s="79" t="str">
        <f t="shared" ref="Y5:Y36" si="13">IF(X5=0," ",(INT(LEFT(X5,1))))</f>
        <v xml:space="preserve"> </v>
      </c>
      <c r="Z5" s="82">
        <f t="shared" ref="Z5:Z36" si="14">IF(X5=0,0,(INT(RIGHT(X5,2))))</f>
        <v>0</v>
      </c>
      <c r="AA5" s="83">
        <f t="shared" si="3"/>
        <v>0</v>
      </c>
    </row>
    <row r="6" spans="1:34" ht="14.45" customHeight="1" x14ac:dyDescent="0.25">
      <c r="A6" s="77" t="s">
        <v>3</v>
      </c>
      <c r="B6" s="77" t="s">
        <v>19</v>
      </c>
      <c r="C6" s="78"/>
      <c r="D6" s="79" t="str">
        <f t="shared" si="4"/>
        <v xml:space="preserve"> </v>
      </c>
      <c r="E6" s="80">
        <f t="shared" si="5"/>
        <v>0</v>
      </c>
      <c r="F6" s="81"/>
      <c r="G6" s="79" t="str">
        <f t="shared" si="6"/>
        <v xml:space="preserve"> </v>
      </c>
      <c r="H6" s="82">
        <f t="shared" si="0"/>
        <v>0</v>
      </c>
      <c r="I6" s="78"/>
      <c r="J6" s="79" t="str">
        <f t="shared" ref="J6:J36" si="15">IF(I6=0," ",(INT(LEFT(I6))))</f>
        <v xml:space="preserve"> </v>
      </c>
      <c r="K6" s="82">
        <f>IF(I6=0,0,(INT(RIGHT(I6,2))))</f>
        <v>0</v>
      </c>
      <c r="L6" s="81"/>
      <c r="M6" s="79" t="str">
        <f t="shared" si="8"/>
        <v xml:space="preserve"> </v>
      </c>
      <c r="N6" s="82">
        <f>IF(L6=0,0,(INT(RIGHT(L6,2))))</f>
        <v>0</v>
      </c>
      <c r="O6" s="78"/>
      <c r="P6" s="79" t="str">
        <f t="shared" si="9"/>
        <v xml:space="preserve"> </v>
      </c>
      <c r="Q6" s="82">
        <f t="shared" si="1"/>
        <v>0</v>
      </c>
      <c r="R6" s="81"/>
      <c r="S6" s="79" t="str">
        <f t="shared" si="10"/>
        <v xml:space="preserve"> </v>
      </c>
      <c r="T6" s="82">
        <f t="shared" si="2"/>
        <v>0</v>
      </c>
      <c r="U6" s="78"/>
      <c r="V6" s="79" t="str">
        <f t="shared" si="11"/>
        <v xml:space="preserve"> </v>
      </c>
      <c r="W6" s="82">
        <f t="shared" si="12"/>
        <v>0</v>
      </c>
      <c r="X6" s="81"/>
      <c r="Y6" s="79" t="str">
        <f t="shared" si="13"/>
        <v xml:space="preserve"> </v>
      </c>
      <c r="Z6" s="82">
        <f t="shared" si="14"/>
        <v>0</v>
      </c>
      <c r="AA6" s="83">
        <f t="shared" si="3"/>
        <v>0</v>
      </c>
    </row>
    <row r="7" spans="1:34" ht="14.45" customHeight="1" x14ac:dyDescent="0.25">
      <c r="A7" s="84" t="s">
        <v>15</v>
      </c>
      <c r="B7" s="84" t="s">
        <v>29</v>
      </c>
      <c r="C7" s="78"/>
      <c r="D7" s="79" t="str">
        <f>IF(C7=0," ",(INT(LEFT(C7,1))))</f>
        <v xml:space="preserve"> </v>
      </c>
      <c r="E7" s="80">
        <f>IF(C7=0,0,(INT(RIGHT(C7,2))))</f>
        <v>0</v>
      </c>
      <c r="F7" s="81"/>
      <c r="G7" s="79" t="str">
        <f t="shared" si="6"/>
        <v xml:space="preserve"> </v>
      </c>
      <c r="H7" s="82">
        <f t="shared" si="0"/>
        <v>0</v>
      </c>
      <c r="I7" s="78"/>
      <c r="J7" s="79" t="str">
        <f t="shared" si="15"/>
        <v xml:space="preserve"> </v>
      </c>
      <c r="K7" s="82">
        <f t="shared" ref="K7" si="16">IF(I7=0,0,(INT(RIGHT(I7,2))))</f>
        <v>0</v>
      </c>
      <c r="L7" s="81"/>
      <c r="M7" s="79" t="str">
        <f t="shared" si="8"/>
        <v xml:space="preserve"> </v>
      </c>
      <c r="N7" s="82">
        <f>IF(L7=0,0,(INT(RIGHT(L7,2))))</f>
        <v>0</v>
      </c>
      <c r="O7" s="78"/>
      <c r="P7" s="79" t="str">
        <f t="shared" si="9"/>
        <v xml:space="preserve"> </v>
      </c>
      <c r="Q7" s="82">
        <f t="shared" si="1"/>
        <v>0</v>
      </c>
      <c r="R7" s="81"/>
      <c r="S7" s="79" t="str">
        <f t="shared" si="10"/>
        <v xml:space="preserve"> </v>
      </c>
      <c r="T7" s="82">
        <f t="shared" si="2"/>
        <v>0</v>
      </c>
      <c r="U7" s="78"/>
      <c r="V7" s="79" t="str">
        <f t="shared" si="11"/>
        <v xml:space="preserve"> </v>
      </c>
      <c r="W7" s="82">
        <f t="shared" si="12"/>
        <v>0</v>
      </c>
      <c r="X7" s="81"/>
      <c r="Y7" s="79" t="str">
        <f t="shared" si="13"/>
        <v xml:space="preserve"> </v>
      </c>
      <c r="Z7" s="82">
        <f t="shared" si="14"/>
        <v>0</v>
      </c>
      <c r="AA7" s="83">
        <f t="shared" si="3"/>
        <v>0</v>
      </c>
    </row>
    <row r="8" spans="1:34" ht="14.45" customHeight="1" x14ac:dyDescent="0.25">
      <c r="A8" s="84" t="s">
        <v>220</v>
      </c>
      <c r="B8" s="84" t="s">
        <v>29</v>
      </c>
      <c r="C8" s="78"/>
      <c r="D8" s="79" t="str">
        <f t="shared" ref="D8:D10" si="17">IF(C8=0," ",(INT(LEFT(C8,1))))</f>
        <v xml:space="preserve"> </v>
      </c>
      <c r="E8" s="80">
        <f t="shared" ref="E8:E10" si="18">IF(C8=0,0,(INT(RIGHT(C8,2))))</f>
        <v>0</v>
      </c>
      <c r="F8" s="81"/>
      <c r="G8" s="79" t="str">
        <f t="shared" ref="G8:G10" si="19">IF(F8=0," ",(INT(LEFT(F8,1))))</f>
        <v xml:space="preserve"> </v>
      </c>
      <c r="H8" s="82">
        <f t="shared" ref="H8:H10" si="20">IF(F8=0,0,(INT(RIGHT(F8,2))))</f>
        <v>0</v>
      </c>
      <c r="I8" s="78"/>
      <c r="J8" s="79" t="str">
        <f t="shared" ref="J8:J11" si="21">IF(I8=0," ",(INT(LEFT(I8))))</f>
        <v xml:space="preserve"> </v>
      </c>
      <c r="K8" s="82">
        <f t="shared" ref="K8:K11" si="22">IF(I8=0,0,(INT(RIGHT(I8,2))))</f>
        <v>0</v>
      </c>
      <c r="L8" s="81"/>
      <c r="M8" s="79" t="str">
        <f t="shared" ref="M8" si="23">IF(L8=0," ",(INT(LEFT(L8,1))))</f>
        <v xml:space="preserve"> </v>
      </c>
      <c r="N8" s="82">
        <f>IF(L8=0,0,(INT(RIGHT(L8,2))))</f>
        <v>0</v>
      </c>
      <c r="O8" s="78"/>
      <c r="P8" s="79" t="str">
        <f t="shared" ref="P8" si="24">IF(O8=0," ",(INT(LEFT(O8,1))))</f>
        <v xml:space="preserve"> </v>
      </c>
      <c r="Q8" s="82">
        <f t="shared" ref="Q8" si="25">IF(O8=0,0,(INT(RIGHT(O8,2))))</f>
        <v>0</v>
      </c>
      <c r="R8" s="81"/>
      <c r="S8" s="79" t="str">
        <f t="shared" ref="S8" si="26">IF(R8=0," ",(INT(LEFT(R8,1))))</f>
        <v xml:space="preserve"> </v>
      </c>
      <c r="T8" s="82">
        <f t="shared" ref="T8" si="27">IF(R8=0,0,(INT(RIGHT(R8,2))))</f>
        <v>0</v>
      </c>
      <c r="U8" s="78"/>
      <c r="V8" s="79" t="str">
        <f t="shared" ref="V8" si="28">IF(U8=0," ",(INT(LEFT(U8,1))))</f>
        <v xml:space="preserve"> </v>
      </c>
      <c r="W8" s="82">
        <f t="shared" ref="W8" si="29">IF(U8=0,0,(INT(RIGHT(U8,2))))</f>
        <v>0</v>
      </c>
      <c r="X8" s="81"/>
      <c r="Y8" s="79" t="str">
        <f t="shared" si="13"/>
        <v xml:space="preserve"> </v>
      </c>
      <c r="Z8" s="82">
        <f t="shared" si="14"/>
        <v>0</v>
      </c>
      <c r="AA8" s="83">
        <f t="shared" si="3"/>
        <v>0</v>
      </c>
    </row>
    <row r="9" spans="1:34" ht="14.45" customHeight="1" x14ac:dyDescent="0.25">
      <c r="A9" s="84" t="s">
        <v>42</v>
      </c>
      <c r="B9" s="77"/>
      <c r="C9" s="78"/>
      <c r="D9" s="79" t="str">
        <f t="shared" si="17"/>
        <v xml:space="preserve"> </v>
      </c>
      <c r="E9" s="80">
        <f t="shared" si="18"/>
        <v>0</v>
      </c>
      <c r="F9" s="81"/>
      <c r="G9" s="79" t="str">
        <f t="shared" si="19"/>
        <v xml:space="preserve"> </v>
      </c>
      <c r="H9" s="82">
        <f t="shared" si="20"/>
        <v>0</v>
      </c>
      <c r="I9" s="78"/>
      <c r="J9" s="79" t="str">
        <f t="shared" si="21"/>
        <v xml:space="preserve"> </v>
      </c>
      <c r="K9" s="82">
        <f t="shared" si="22"/>
        <v>0</v>
      </c>
      <c r="L9" s="81"/>
      <c r="M9" s="79" t="str">
        <f t="shared" si="8"/>
        <v xml:space="preserve"> </v>
      </c>
      <c r="N9" s="82">
        <f t="shared" ref="N9:N36" si="30">IF(L9=0,0,(INT(RIGHT(L9,2))))</f>
        <v>0</v>
      </c>
      <c r="O9" s="78"/>
      <c r="P9" s="79" t="str">
        <f t="shared" si="9"/>
        <v xml:space="preserve"> </v>
      </c>
      <c r="Q9" s="82">
        <f t="shared" si="1"/>
        <v>0</v>
      </c>
      <c r="R9" s="81"/>
      <c r="S9" s="79" t="str">
        <f t="shared" si="10"/>
        <v xml:space="preserve"> </v>
      </c>
      <c r="T9" s="82">
        <f t="shared" si="2"/>
        <v>0</v>
      </c>
      <c r="U9" s="78"/>
      <c r="V9" s="79" t="str">
        <f t="shared" si="11"/>
        <v xml:space="preserve"> </v>
      </c>
      <c r="W9" s="82">
        <f t="shared" si="12"/>
        <v>0</v>
      </c>
      <c r="X9" s="81"/>
      <c r="Y9" s="79" t="str">
        <f t="shared" si="13"/>
        <v xml:space="preserve"> </v>
      </c>
      <c r="Z9" s="82">
        <f t="shared" si="14"/>
        <v>0</v>
      </c>
      <c r="AA9" s="83">
        <f t="shared" si="3"/>
        <v>0</v>
      </c>
    </row>
    <row r="10" spans="1:34" ht="14.45" customHeight="1" x14ac:dyDescent="0.25">
      <c r="A10" s="84" t="s">
        <v>4</v>
      </c>
      <c r="B10" s="84" t="s">
        <v>20</v>
      </c>
      <c r="C10" s="85"/>
      <c r="D10" s="79" t="str">
        <f t="shared" si="17"/>
        <v xml:space="preserve"> </v>
      </c>
      <c r="E10" s="80">
        <f t="shared" si="18"/>
        <v>0</v>
      </c>
      <c r="F10" s="81"/>
      <c r="G10" s="79" t="str">
        <f t="shared" si="19"/>
        <v xml:space="preserve"> </v>
      </c>
      <c r="H10" s="82">
        <f t="shared" si="20"/>
        <v>0</v>
      </c>
      <c r="I10" s="78"/>
      <c r="J10" s="79" t="str">
        <f t="shared" si="21"/>
        <v xml:space="preserve"> </v>
      </c>
      <c r="K10" s="82">
        <f t="shared" si="22"/>
        <v>0</v>
      </c>
      <c r="L10" s="81"/>
      <c r="M10" s="79" t="str">
        <f t="shared" si="8"/>
        <v xml:space="preserve"> </v>
      </c>
      <c r="N10" s="82">
        <f>IF(L10=0,0,(INT(RIGHT(L10,2))))</f>
        <v>0</v>
      </c>
      <c r="O10" s="78"/>
      <c r="P10" s="79" t="str">
        <f t="shared" si="9"/>
        <v xml:space="preserve"> </v>
      </c>
      <c r="Q10" s="82">
        <f t="shared" si="1"/>
        <v>0</v>
      </c>
      <c r="R10" s="81"/>
      <c r="S10" s="79" t="str">
        <f t="shared" si="10"/>
        <v xml:space="preserve"> </v>
      </c>
      <c r="T10" s="82">
        <f t="shared" si="2"/>
        <v>0</v>
      </c>
      <c r="U10" s="78"/>
      <c r="V10" s="79" t="str">
        <f t="shared" si="11"/>
        <v xml:space="preserve"> </v>
      </c>
      <c r="W10" s="82">
        <f>IF(U10=0,0,(INT(RIGHT(U10,2))))</f>
        <v>0</v>
      </c>
      <c r="X10" s="81"/>
      <c r="Y10" s="79" t="str">
        <f t="shared" si="13"/>
        <v xml:space="preserve"> </v>
      </c>
      <c r="Z10" s="82">
        <f t="shared" si="14"/>
        <v>0</v>
      </c>
      <c r="AA10" s="83">
        <f t="shared" si="3"/>
        <v>0</v>
      </c>
    </row>
    <row r="11" spans="1:34" ht="14.45" customHeight="1" x14ac:dyDescent="0.25">
      <c r="A11" s="84" t="s">
        <v>5</v>
      </c>
      <c r="B11" s="84" t="s">
        <v>21</v>
      </c>
      <c r="C11" s="78"/>
      <c r="D11" s="79" t="str">
        <f t="shared" ref="D11:D16" si="31">IF(C11=0," ",(INT(LEFT(C11,1))))</f>
        <v xml:space="preserve"> </v>
      </c>
      <c r="E11" s="80">
        <f t="shared" ref="E11:E16" si="32">IF(C11=0,0,(INT(RIGHT(C11,2))))</f>
        <v>0</v>
      </c>
      <c r="F11" s="81"/>
      <c r="G11" s="79" t="str">
        <f t="shared" si="6"/>
        <v xml:space="preserve"> </v>
      </c>
      <c r="H11" s="82">
        <f t="shared" si="0"/>
        <v>0</v>
      </c>
      <c r="I11" s="78"/>
      <c r="J11" s="79" t="str">
        <f t="shared" si="21"/>
        <v xml:space="preserve"> </v>
      </c>
      <c r="K11" s="82">
        <f t="shared" si="22"/>
        <v>0</v>
      </c>
      <c r="L11" s="81"/>
      <c r="M11" s="79" t="str">
        <f t="shared" si="8"/>
        <v xml:space="preserve"> </v>
      </c>
      <c r="N11" s="82">
        <f t="shared" si="30"/>
        <v>0</v>
      </c>
      <c r="O11" s="78"/>
      <c r="P11" s="79" t="str">
        <f t="shared" si="9"/>
        <v xml:space="preserve"> </v>
      </c>
      <c r="Q11" s="82">
        <f t="shared" si="1"/>
        <v>0</v>
      </c>
      <c r="R11" s="81"/>
      <c r="S11" s="79" t="str">
        <f t="shared" si="10"/>
        <v xml:space="preserve"> </v>
      </c>
      <c r="T11" s="82">
        <f t="shared" si="2"/>
        <v>0</v>
      </c>
      <c r="U11" s="78"/>
      <c r="V11" s="79" t="str">
        <f t="shared" si="11"/>
        <v xml:space="preserve"> </v>
      </c>
      <c r="W11" s="82">
        <f t="shared" si="12"/>
        <v>0</v>
      </c>
      <c r="X11" s="81"/>
      <c r="Y11" s="79" t="str">
        <f t="shared" si="13"/>
        <v xml:space="preserve"> </v>
      </c>
      <c r="Z11" s="82">
        <f t="shared" si="14"/>
        <v>0</v>
      </c>
      <c r="AA11" s="83">
        <f t="shared" si="3"/>
        <v>0</v>
      </c>
    </row>
    <row r="12" spans="1:34" ht="14.45" customHeight="1" thickBot="1" x14ac:dyDescent="0.3">
      <c r="A12" s="84" t="s">
        <v>6</v>
      </c>
      <c r="B12" s="84" t="s">
        <v>22</v>
      </c>
      <c r="C12" s="78"/>
      <c r="D12" s="79" t="str">
        <f t="shared" si="31"/>
        <v xml:space="preserve"> </v>
      </c>
      <c r="E12" s="80">
        <f t="shared" si="32"/>
        <v>0</v>
      </c>
      <c r="F12" s="81"/>
      <c r="G12" s="79" t="str">
        <f t="shared" si="6"/>
        <v xml:space="preserve"> </v>
      </c>
      <c r="H12" s="82">
        <f t="shared" si="0"/>
        <v>0</v>
      </c>
      <c r="I12" s="78"/>
      <c r="J12" s="79" t="str">
        <f t="shared" si="15"/>
        <v xml:space="preserve"> </v>
      </c>
      <c r="K12" s="82">
        <f t="shared" si="7"/>
        <v>0</v>
      </c>
      <c r="L12" s="81"/>
      <c r="M12" s="79" t="str">
        <f t="shared" si="8"/>
        <v xml:space="preserve"> </v>
      </c>
      <c r="N12" s="82">
        <f t="shared" si="30"/>
        <v>0</v>
      </c>
      <c r="O12" s="78"/>
      <c r="P12" s="79" t="str">
        <f t="shared" si="9"/>
        <v xml:space="preserve"> </v>
      </c>
      <c r="Q12" s="82">
        <f t="shared" si="1"/>
        <v>0</v>
      </c>
      <c r="R12" s="81"/>
      <c r="S12" s="79" t="str">
        <f t="shared" si="10"/>
        <v xml:space="preserve"> </v>
      </c>
      <c r="T12" s="82">
        <f t="shared" si="2"/>
        <v>0</v>
      </c>
      <c r="U12" s="78"/>
      <c r="V12" s="79" t="str">
        <f t="shared" si="11"/>
        <v xml:space="preserve"> </v>
      </c>
      <c r="W12" s="82">
        <f t="shared" si="12"/>
        <v>0</v>
      </c>
      <c r="X12" s="81"/>
      <c r="Y12" s="79" t="str">
        <f t="shared" si="13"/>
        <v xml:space="preserve"> </v>
      </c>
      <c r="Z12" s="82">
        <f t="shared" si="14"/>
        <v>0</v>
      </c>
      <c r="AA12" s="83">
        <f t="shared" si="3"/>
        <v>0</v>
      </c>
    </row>
    <row r="13" spans="1:34" ht="14.45" customHeight="1" x14ac:dyDescent="0.25">
      <c r="A13" s="84" t="s">
        <v>214</v>
      </c>
      <c r="B13" s="84" t="s">
        <v>43</v>
      </c>
      <c r="C13" s="78"/>
      <c r="D13" s="79" t="str">
        <f t="shared" si="31"/>
        <v xml:space="preserve"> </v>
      </c>
      <c r="E13" s="80">
        <f t="shared" si="32"/>
        <v>0</v>
      </c>
      <c r="F13" s="81"/>
      <c r="G13" s="79" t="str">
        <f t="shared" si="6"/>
        <v xml:space="preserve"> </v>
      </c>
      <c r="H13" s="82">
        <f t="shared" si="0"/>
        <v>0</v>
      </c>
      <c r="I13" s="78"/>
      <c r="J13" s="79" t="str">
        <f t="shared" si="15"/>
        <v xml:space="preserve"> </v>
      </c>
      <c r="K13" s="82">
        <f t="shared" si="7"/>
        <v>0</v>
      </c>
      <c r="L13" s="81"/>
      <c r="M13" s="79" t="str">
        <f t="shared" si="8"/>
        <v xml:space="preserve"> </v>
      </c>
      <c r="N13" s="82">
        <f t="shared" si="30"/>
        <v>0</v>
      </c>
      <c r="O13" s="78"/>
      <c r="P13" s="79" t="str">
        <f t="shared" si="9"/>
        <v xml:space="preserve"> </v>
      </c>
      <c r="Q13" s="82">
        <f t="shared" si="1"/>
        <v>0</v>
      </c>
      <c r="R13" s="81"/>
      <c r="S13" s="79" t="str">
        <f t="shared" si="10"/>
        <v xml:space="preserve"> </v>
      </c>
      <c r="T13" s="82">
        <f t="shared" si="2"/>
        <v>0</v>
      </c>
      <c r="U13" s="78"/>
      <c r="V13" s="79" t="str">
        <f t="shared" si="11"/>
        <v xml:space="preserve"> </v>
      </c>
      <c r="W13" s="82">
        <f t="shared" si="12"/>
        <v>0</v>
      </c>
      <c r="X13" s="81"/>
      <c r="Y13" s="79" t="str">
        <f t="shared" si="13"/>
        <v xml:space="preserve"> </v>
      </c>
      <c r="Z13" s="82">
        <f t="shared" si="14"/>
        <v>0</v>
      </c>
      <c r="AA13" s="83">
        <f t="shared" si="3"/>
        <v>0</v>
      </c>
      <c r="AC13" s="178" t="s">
        <v>243</v>
      </c>
      <c r="AD13" s="179"/>
      <c r="AE13" s="179"/>
      <c r="AF13" s="179"/>
      <c r="AG13" s="179"/>
      <c r="AH13" s="180"/>
    </row>
    <row r="14" spans="1:34" ht="14.45" customHeight="1" x14ac:dyDescent="0.25">
      <c r="A14" s="84" t="s">
        <v>7</v>
      </c>
      <c r="B14" s="84" t="s">
        <v>44</v>
      </c>
      <c r="C14" s="78"/>
      <c r="D14" s="79" t="str">
        <f t="shared" si="31"/>
        <v xml:space="preserve"> </v>
      </c>
      <c r="E14" s="80">
        <f t="shared" si="32"/>
        <v>0</v>
      </c>
      <c r="F14" s="81"/>
      <c r="G14" s="79" t="str">
        <f t="shared" si="6"/>
        <v xml:space="preserve"> </v>
      </c>
      <c r="H14" s="82">
        <f t="shared" si="0"/>
        <v>0</v>
      </c>
      <c r="I14" s="78"/>
      <c r="J14" s="79" t="str">
        <f t="shared" si="15"/>
        <v xml:space="preserve"> </v>
      </c>
      <c r="K14" s="82">
        <f t="shared" si="7"/>
        <v>0</v>
      </c>
      <c r="L14" s="81"/>
      <c r="M14" s="79" t="str">
        <f t="shared" si="8"/>
        <v xml:space="preserve"> </v>
      </c>
      <c r="N14" s="82">
        <f t="shared" si="30"/>
        <v>0</v>
      </c>
      <c r="O14" s="78"/>
      <c r="P14" s="79" t="str">
        <f t="shared" si="9"/>
        <v xml:space="preserve"> </v>
      </c>
      <c r="Q14" s="82">
        <f t="shared" si="1"/>
        <v>0</v>
      </c>
      <c r="R14" s="81"/>
      <c r="S14" s="79" t="str">
        <f t="shared" si="10"/>
        <v xml:space="preserve"> </v>
      </c>
      <c r="T14" s="82">
        <f t="shared" si="2"/>
        <v>0</v>
      </c>
      <c r="U14" s="78"/>
      <c r="V14" s="79" t="str">
        <f t="shared" si="11"/>
        <v xml:space="preserve"> </v>
      </c>
      <c r="W14" s="82">
        <f t="shared" si="12"/>
        <v>0</v>
      </c>
      <c r="X14" s="81"/>
      <c r="Y14" s="79" t="str">
        <f t="shared" si="13"/>
        <v xml:space="preserve"> </v>
      </c>
      <c r="Z14" s="82">
        <f t="shared" si="14"/>
        <v>0</v>
      </c>
      <c r="AA14" s="83">
        <f t="shared" si="3"/>
        <v>0</v>
      </c>
      <c r="AC14" s="181"/>
      <c r="AD14" s="182"/>
      <c r="AE14" s="182"/>
      <c r="AF14" s="182"/>
      <c r="AG14" s="182"/>
      <c r="AH14" s="183"/>
    </row>
    <row r="15" spans="1:34" ht="14.45" customHeight="1" x14ac:dyDescent="0.25">
      <c r="A15" s="84" t="s">
        <v>8</v>
      </c>
      <c r="B15" s="84" t="s">
        <v>23</v>
      </c>
      <c r="C15" s="78"/>
      <c r="D15" s="79" t="str">
        <f t="shared" si="31"/>
        <v xml:space="preserve"> </v>
      </c>
      <c r="E15" s="80">
        <f t="shared" si="32"/>
        <v>0</v>
      </c>
      <c r="F15" s="81"/>
      <c r="G15" s="79" t="str">
        <f t="shared" si="6"/>
        <v xml:space="preserve"> </v>
      </c>
      <c r="H15" s="82">
        <f t="shared" si="0"/>
        <v>0</v>
      </c>
      <c r="I15" s="78"/>
      <c r="J15" s="79" t="str">
        <f t="shared" si="15"/>
        <v xml:space="preserve"> </v>
      </c>
      <c r="K15" s="82">
        <f t="shared" si="7"/>
        <v>0</v>
      </c>
      <c r="L15" s="81"/>
      <c r="M15" s="79" t="str">
        <f t="shared" si="8"/>
        <v xml:space="preserve"> </v>
      </c>
      <c r="N15" s="82">
        <f t="shared" si="30"/>
        <v>0</v>
      </c>
      <c r="O15" s="78"/>
      <c r="P15" s="79" t="str">
        <f t="shared" si="9"/>
        <v xml:space="preserve"> </v>
      </c>
      <c r="Q15" s="82">
        <f t="shared" si="1"/>
        <v>0</v>
      </c>
      <c r="R15" s="81"/>
      <c r="S15" s="79" t="str">
        <f t="shared" si="10"/>
        <v xml:space="preserve"> </v>
      </c>
      <c r="T15" s="82">
        <f t="shared" si="2"/>
        <v>0</v>
      </c>
      <c r="U15" s="78"/>
      <c r="V15" s="79" t="str">
        <f t="shared" si="11"/>
        <v xml:space="preserve"> </v>
      </c>
      <c r="W15" s="82">
        <f t="shared" si="12"/>
        <v>0</v>
      </c>
      <c r="X15" s="81"/>
      <c r="Y15" s="79" t="str">
        <f t="shared" si="13"/>
        <v xml:space="preserve"> </v>
      </c>
      <c r="Z15" s="82">
        <f t="shared" si="14"/>
        <v>0</v>
      </c>
      <c r="AA15" s="83">
        <f t="shared" si="3"/>
        <v>0</v>
      </c>
      <c r="AC15" s="181"/>
      <c r="AD15" s="182"/>
      <c r="AE15" s="182"/>
      <c r="AF15" s="182"/>
      <c r="AG15" s="182"/>
      <c r="AH15" s="183"/>
    </row>
    <row r="16" spans="1:34" ht="14.45" customHeight="1" x14ac:dyDescent="0.25">
      <c r="A16" s="84" t="s">
        <v>9</v>
      </c>
      <c r="B16" s="84" t="s">
        <v>24</v>
      </c>
      <c r="C16" s="78"/>
      <c r="D16" s="79" t="str">
        <f t="shared" si="31"/>
        <v xml:space="preserve"> </v>
      </c>
      <c r="E16" s="80">
        <f t="shared" si="32"/>
        <v>0</v>
      </c>
      <c r="F16" s="81"/>
      <c r="G16" s="79" t="str">
        <f t="shared" si="6"/>
        <v xml:space="preserve"> </v>
      </c>
      <c r="H16" s="82">
        <f t="shared" si="0"/>
        <v>0</v>
      </c>
      <c r="I16" s="78"/>
      <c r="J16" s="79" t="str">
        <f t="shared" si="15"/>
        <v xml:space="preserve"> </v>
      </c>
      <c r="K16" s="82">
        <f t="shared" si="7"/>
        <v>0</v>
      </c>
      <c r="L16" s="81"/>
      <c r="M16" s="79" t="str">
        <f t="shared" si="8"/>
        <v xml:space="preserve"> </v>
      </c>
      <c r="N16" s="82">
        <f t="shared" si="30"/>
        <v>0</v>
      </c>
      <c r="O16" s="78"/>
      <c r="P16" s="79" t="str">
        <f t="shared" si="9"/>
        <v xml:space="preserve"> </v>
      </c>
      <c r="Q16" s="82">
        <f t="shared" si="1"/>
        <v>0</v>
      </c>
      <c r="R16" s="81"/>
      <c r="S16" s="79" t="str">
        <f t="shared" si="10"/>
        <v xml:space="preserve"> </v>
      </c>
      <c r="T16" s="82">
        <f t="shared" si="2"/>
        <v>0</v>
      </c>
      <c r="U16" s="78"/>
      <c r="V16" s="79" t="str">
        <f t="shared" si="11"/>
        <v xml:space="preserve"> </v>
      </c>
      <c r="W16" s="82">
        <f t="shared" si="12"/>
        <v>0</v>
      </c>
      <c r="X16" s="81"/>
      <c r="Y16" s="79" t="str">
        <f t="shared" si="13"/>
        <v xml:space="preserve"> </v>
      </c>
      <c r="Z16" s="82">
        <f t="shared" si="14"/>
        <v>0</v>
      </c>
      <c r="AA16" s="83">
        <f t="shared" si="3"/>
        <v>0</v>
      </c>
      <c r="AC16" s="181"/>
      <c r="AD16" s="182"/>
      <c r="AE16" s="182"/>
      <c r="AF16" s="182"/>
      <c r="AG16" s="182"/>
      <c r="AH16" s="183"/>
    </row>
    <row r="17" spans="1:37" ht="14.45" customHeight="1" x14ac:dyDescent="0.25">
      <c r="A17" s="84" t="s">
        <v>10</v>
      </c>
      <c r="B17" s="77"/>
      <c r="C17" s="78"/>
      <c r="D17" s="79" t="str">
        <f t="shared" si="4"/>
        <v xml:space="preserve"> </v>
      </c>
      <c r="E17" s="80">
        <f t="shared" si="5"/>
        <v>0</v>
      </c>
      <c r="F17" s="81"/>
      <c r="G17" s="79" t="str">
        <f t="shared" si="6"/>
        <v xml:space="preserve"> </v>
      </c>
      <c r="H17" s="82">
        <f t="shared" si="0"/>
        <v>0</v>
      </c>
      <c r="I17" s="78"/>
      <c r="J17" s="79" t="str">
        <f t="shared" si="15"/>
        <v xml:space="preserve"> </v>
      </c>
      <c r="K17" s="82">
        <f t="shared" si="7"/>
        <v>0</v>
      </c>
      <c r="L17" s="81"/>
      <c r="M17" s="79" t="str">
        <f t="shared" si="8"/>
        <v xml:space="preserve"> </v>
      </c>
      <c r="N17" s="82">
        <f t="shared" si="30"/>
        <v>0</v>
      </c>
      <c r="O17" s="78"/>
      <c r="P17" s="79" t="str">
        <f t="shared" si="9"/>
        <v xml:space="preserve"> </v>
      </c>
      <c r="Q17" s="82">
        <f t="shared" si="1"/>
        <v>0</v>
      </c>
      <c r="R17" s="81"/>
      <c r="S17" s="79" t="str">
        <f t="shared" si="10"/>
        <v xml:space="preserve"> </v>
      </c>
      <c r="T17" s="82">
        <f t="shared" si="2"/>
        <v>0</v>
      </c>
      <c r="U17" s="78"/>
      <c r="V17" s="79" t="str">
        <f t="shared" si="11"/>
        <v xml:space="preserve"> </v>
      </c>
      <c r="W17" s="82">
        <f t="shared" si="12"/>
        <v>0</v>
      </c>
      <c r="X17" s="81"/>
      <c r="Y17" s="79" t="str">
        <f t="shared" si="13"/>
        <v xml:space="preserve"> </v>
      </c>
      <c r="Z17" s="82">
        <f t="shared" si="14"/>
        <v>0</v>
      </c>
      <c r="AA17" s="83">
        <f t="shared" si="3"/>
        <v>0</v>
      </c>
      <c r="AC17" s="181"/>
      <c r="AD17" s="182"/>
      <c r="AE17" s="182"/>
      <c r="AF17" s="182"/>
      <c r="AG17" s="182"/>
      <c r="AH17" s="183"/>
    </row>
    <row r="18" spans="1:37" ht="14.45" customHeight="1" x14ac:dyDescent="0.25">
      <c r="A18" s="84" t="s">
        <v>11</v>
      </c>
      <c r="B18" s="84" t="s">
        <v>25</v>
      </c>
      <c r="C18" s="78"/>
      <c r="D18" s="79" t="str">
        <f t="shared" si="4"/>
        <v xml:space="preserve"> </v>
      </c>
      <c r="E18" s="80">
        <f t="shared" si="5"/>
        <v>0</v>
      </c>
      <c r="F18" s="81"/>
      <c r="G18" s="79" t="str">
        <f t="shared" si="6"/>
        <v xml:space="preserve"> </v>
      </c>
      <c r="H18" s="82">
        <f t="shared" si="0"/>
        <v>0</v>
      </c>
      <c r="I18" s="78"/>
      <c r="J18" s="79" t="str">
        <f t="shared" si="15"/>
        <v xml:space="preserve"> </v>
      </c>
      <c r="K18" s="82">
        <f t="shared" si="7"/>
        <v>0</v>
      </c>
      <c r="L18" s="81"/>
      <c r="M18" s="79" t="str">
        <f t="shared" si="8"/>
        <v xml:space="preserve"> </v>
      </c>
      <c r="N18" s="82">
        <f t="shared" si="30"/>
        <v>0</v>
      </c>
      <c r="O18" s="78"/>
      <c r="P18" s="79" t="str">
        <f t="shared" si="9"/>
        <v xml:space="preserve"> </v>
      </c>
      <c r="Q18" s="82">
        <f t="shared" si="1"/>
        <v>0</v>
      </c>
      <c r="R18" s="81"/>
      <c r="S18" s="79" t="str">
        <f t="shared" si="10"/>
        <v xml:space="preserve"> </v>
      </c>
      <c r="T18" s="82">
        <f t="shared" si="2"/>
        <v>0</v>
      </c>
      <c r="U18" s="78"/>
      <c r="V18" s="79" t="str">
        <f t="shared" si="11"/>
        <v xml:space="preserve"> </v>
      </c>
      <c r="W18" s="82">
        <f t="shared" si="12"/>
        <v>0</v>
      </c>
      <c r="X18" s="81"/>
      <c r="Y18" s="79" t="str">
        <f t="shared" si="13"/>
        <v xml:space="preserve"> </v>
      </c>
      <c r="Z18" s="82">
        <f t="shared" si="14"/>
        <v>0</v>
      </c>
      <c r="AA18" s="83">
        <f t="shared" si="3"/>
        <v>0</v>
      </c>
      <c r="AC18" s="181"/>
      <c r="AD18" s="182"/>
      <c r="AE18" s="182"/>
      <c r="AF18" s="182"/>
      <c r="AG18" s="182"/>
      <c r="AH18" s="183"/>
    </row>
    <row r="19" spans="1:37" ht="14.45" customHeight="1" x14ac:dyDescent="0.25">
      <c r="A19" s="84" t="s">
        <v>12</v>
      </c>
      <c r="B19" s="84" t="s">
        <v>26</v>
      </c>
      <c r="C19" s="78"/>
      <c r="D19" s="79" t="str">
        <f t="shared" si="4"/>
        <v xml:space="preserve"> </v>
      </c>
      <c r="E19" s="80">
        <f t="shared" si="5"/>
        <v>0</v>
      </c>
      <c r="F19" s="81"/>
      <c r="G19" s="79" t="str">
        <f t="shared" si="6"/>
        <v xml:space="preserve"> </v>
      </c>
      <c r="H19" s="82">
        <f t="shared" si="0"/>
        <v>0</v>
      </c>
      <c r="I19" s="78"/>
      <c r="J19" s="79" t="str">
        <f t="shared" si="15"/>
        <v xml:space="preserve"> </v>
      </c>
      <c r="K19" s="82">
        <f t="shared" si="7"/>
        <v>0</v>
      </c>
      <c r="L19" s="81"/>
      <c r="M19" s="79" t="str">
        <f t="shared" si="8"/>
        <v xml:space="preserve"> </v>
      </c>
      <c r="N19" s="82">
        <f>IF(L19=0,0,(INT(RIGHT(L19,2))))</f>
        <v>0</v>
      </c>
      <c r="O19" s="78"/>
      <c r="P19" s="79" t="str">
        <f t="shared" si="9"/>
        <v xml:space="preserve"> </v>
      </c>
      <c r="Q19" s="82">
        <f t="shared" si="1"/>
        <v>0</v>
      </c>
      <c r="R19" s="81"/>
      <c r="S19" s="79" t="str">
        <f t="shared" si="10"/>
        <v xml:space="preserve"> </v>
      </c>
      <c r="T19" s="82">
        <f t="shared" si="2"/>
        <v>0</v>
      </c>
      <c r="U19" s="78"/>
      <c r="V19" s="79" t="str">
        <f t="shared" si="11"/>
        <v xml:space="preserve"> </v>
      </c>
      <c r="W19" s="82">
        <f t="shared" si="12"/>
        <v>0</v>
      </c>
      <c r="X19" s="81"/>
      <c r="Y19" s="79" t="str">
        <f t="shared" si="13"/>
        <v xml:space="preserve"> </v>
      </c>
      <c r="Z19" s="82">
        <f t="shared" si="14"/>
        <v>0</v>
      </c>
      <c r="AA19" s="83">
        <f t="shared" si="3"/>
        <v>0</v>
      </c>
      <c r="AC19" s="181"/>
      <c r="AD19" s="182"/>
      <c r="AE19" s="182"/>
      <c r="AF19" s="182"/>
      <c r="AG19" s="182"/>
      <c r="AH19" s="183"/>
    </row>
    <row r="20" spans="1:37" ht="14.45" customHeight="1" x14ac:dyDescent="0.25">
      <c r="A20" s="84" t="s">
        <v>13</v>
      </c>
      <c r="B20" s="84" t="s">
        <v>27</v>
      </c>
      <c r="C20" s="78"/>
      <c r="D20" s="79" t="str">
        <f t="shared" si="4"/>
        <v xml:space="preserve"> </v>
      </c>
      <c r="E20" s="80">
        <f t="shared" si="5"/>
        <v>0</v>
      </c>
      <c r="F20" s="81"/>
      <c r="G20" s="79" t="str">
        <f t="shared" si="6"/>
        <v xml:space="preserve"> </v>
      </c>
      <c r="H20" s="82">
        <f t="shared" si="0"/>
        <v>0</v>
      </c>
      <c r="I20" s="78"/>
      <c r="J20" s="79" t="str">
        <f t="shared" si="15"/>
        <v xml:space="preserve"> </v>
      </c>
      <c r="K20" s="82">
        <f t="shared" si="7"/>
        <v>0</v>
      </c>
      <c r="L20" s="81"/>
      <c r="M20" s="79" t="str">
        <f t="shared" si="8"/>
        <v xml:space="preserve"> </v>
      </c>
      <c r="N20" s="82">
        <f t="shared" si="30"/>
        <v>0</v>
      </c>
      <c r="O20" s="78"/>
      <c r="P20" s="79" t="str">
        <f t="shared" si="9"/>
        <v xml:space="preserve"> </v>
      </c>
      <c r="Q20" s="82">
        <f t="shared" si="1"/>
        <v>0</v>
      </c>
      <c r="R20" s="81"/>
      <c r="S20" s="79" t="str">
        <f t="shared" si="10"/>
        <v xml:space="preserve"> </v>
      </c>
      <c r="T20" s="82">
        <f t="shared" si="2"/>
        <v>0</v>
      </c>
      <c r="U20" s="78"/>
      <c r="V20" s="79" t="str">
        <f t="shared" si="11"/>
        <v xml:space="preserve"> </v>
      </c>
      <c r="W20" s="82">
        <f t="shared" si="12"/>
        <v>0</v>
      </c>
      <c r="X20" s="81"/>
      <c r="Y20" s="79" t="str">
        <f t="shared" si="13"/>
        <v xml:space="preserve"> </v>
      </c>
      <c r="Z20" s="82">
        <f t="shared" si="14"/>
        <v>0</v>
      </c>
      <c r="AA20" s="83">
        <f t="shared" si="3"/>
        <v>0</v>
      </c>
      <c r="AC20" s="181"/>
      <c r="AD20" s="182"/>
      <c r="AE20" s="182"/>
      <c r="AF20" s="182"/>
      <c r="AG20" s="182"/>
      <c r="AH20" s="183"/>
    </row>
    <row r="21" spans="1:37" ht="14.45" customHeight="1" x14ac:dyDescent="0.25">
      <c r="A21" s="84" t="s">
        <v>14</v>
      </c>
      <c r="B21" s="77" t="s">
        <v>28</v>
      </c>
      <c r="C21" s="78"/>
      <c r="D21" s="79" t="str">
        <f t="shared" si="4"/>
        <v xml:space="preserve"> </v>
      </c>
      <c r="E21" s="80">
        <f t="shared" si="5"/>
        <v>0</v>
      </c>
      <c r="F21" s="81"/>
      <c r="G21" s="79" t="str">
        <f t="shared" si="6"/>
        <v xml:space="preserve"> </v>
      </c>
      <c r="H21" s="82">
        <f t="shared" si="0"/>
        <v>0</v>
      </c>
      <c r="I21" s="78"/>
      <c r="J21" s="79" t="str">
        <f t="shared" si="15"/>
        <v xml:space="preserve"> </v>
      </c>
      <c r="K21" s="82">
        <f t="shared" si="7"/>
        <v>0</v>
      </c>
      <c r="L21" s="81"/>
      <c r="M21" s="79" t="str">
        <f t="shared" si="8"/>
        <v xml:space="preserve"> </v>
      </c>
      <c r="N21" s="82">
        <f t="shared" si="30"/>
        <v>0</v>
      </c>
      <c r="O21" s="78"/>
      <c r="P21" s="79" t="str">
        <f t="shared" si="9"/>
        <v xml:space="preserve"> </v>
      </c>
      <c r="Q21" s="82">
        <f t="shared" si="1"/>
        <v>0</v>
      </c>
      <c r="R21" s="81"/>
      <c r="S21" s="79" t="str">
        <f t="shared" si="10"/>
        <v xml:space="preserve"> </v>
      </c>
      <c r="T21" s="82">
        <f t="shared" si="2"/>
        <v>0</v>
      </c>
      <c r="U21" s="78"/>
      <c r="V21" s="79" t="str">
        <f t="shared" si="11"/>
        <v xml:space="preserve"> </v>
      </c>
      <c r="W21" s="82">
        <f t="shared" si="12"/>
        <v>0</v>
      </c>
      <c r="X21" s="81"/>
      <c r="Y21" s="79" t="str">
        <f t="shared" si="13"/>
        <v xml:space="preserve"> </v>
      </c>
      <c r="Z21" s="82">
        <f t="shared" si="14"/>
        <v>0</v>
      </c>
      <c r="AA21" s="83">
        <f t="shared" si="3"/>
        <v>0</v>
      </c>
      <c r="AC21" s="181"/>
      <c r="AD21" s="182"/>
      <c r="AE21" s="182"/>
      <c r="AF21" s="182"/>
      <c r="AG21" s="182"/>
      <c r="AH21" s="183"/>
    </row>
    <row r="22" spans="1:37" ht="14.45" customHeight="1" thickBot="1" x14ac:dyDescent="0.3">
      <c r="A22" s="86"/>
      <c r="B22" s="86"/>
      <c r="C22" s="87"/>
      <c r="D22" s="88" t="str">
        <f t="shared" ref="D22" si="33">IF(C22=0," ",(INT(LEFT(C22,1))))</f>
        <v xml:space="preserve"> </v>
      </c>
      <c r="E22" s="89">
        <f t="shared" ref="E22" si="34">IF(C22=0,0,(INT(RIGHT(C22,2))))</f>
        <v>0</v>
      </c>
      <c r="F22" s="90"/>
      <c r="G22" s="88" t="str">
        <f t="shared" ref="G22" si="35">IF(F22=0," ",(INT(LEFT(F22,1))))</f>
        <v xml:space="preserve"> </v>
      </c>
      <c r="H22" s="91">
        <f t="shared" ref="H22" si="36">IF(F22=0,0,(INT(RIGHT(F22,2))))</f>
        <v>0</v>
      </c>
      <c r="I22" s="87"/>
      <c r="J22" s="88" t="str">
        <f t="shared" ref="J22" si="37">IF(I22=0," ",(INT(LEFT(I22))))</f>
        <v xml:space="preserve"> </v>
      </c>
      <c r="K22" s="91">
        <f t="shared" ref="K22" si="38">IF(I22=0,0,(INT(RIGHT(I22,2))))</f>
        <v>0</v>
      </c>
      <c r="L22" s="90"/>
      <c r="M22" s="88" t="str">
        <f t="shared" ref="M22" si="39">IF(L22=0," ",(INT(LEFT(L22,1))))</f>
        <v xml:space="preserve"> </v>
      </c>
      <c r="N22" s="91">
        <f t="shared" ref="N22" si="40">IF(L22=0,0,(INT(RIGHT(L22,2))))</f>
        <v>0</v>
      </c>
      <c r="O22" s="87"/>
      <c r="P22" s="88" t="str">
        <f t="shared" ref="P22" si="41">IF(O22=0," ",(INT(LEFT(O22,1))))</f>
        <v xml:space="preserve"> </v>
      </c>
      <c r="Q22" s="91">
        <f t="shared" ref="Q22" si="42">IF(O22=0,0,(INT(RIGHT(O22,2))))</f>
        <v>0</v>
      </c>
      <c r="R22" s="90"/>
      <c r="S22" s="88" t="str">
        <f t="shared" ref="S22" si="43">IF(R22=0," ",(INT(LEFT(R22,1))))</f>
        <v xml:space="preserve"> </v>
      </c>
      <c r="T22" s="91">
        <f t="shared" ref="T22" si="44">IF(R22=0,0,(INT(RIGHT(R22,2))))</f>
        <v>0</v>
      </c>
      <c r="U22" s="87"/>
      <c r="V22" s="88" t="str">
        <f t="shared" ref="V22" si="45">IF(U22=0," ",(INT(LEFT(U22,1))))</f>
        <v xml:space="preserve"> </v>
      </c>
      <c r="W22" s="91">
        <f t="shared" ref="W22" si="46">IF(U22=0,0,(INT(RIGHT(U22,2))))</f>
        <v>0</v>
      </c>
      <c r="X22" s="90"/>
      <c r="Y22" s="88" t="str">
        <f t="shared" ref="Y22" si="47">IF(X22=0," ",(INT(LEFT(X22,1))))</f>
        <v xml:space="preserve"> </v>
      </c>
      <c r="Z22" s="91">
        <f t="shared" ref="Z22" si="48">IF(X22=0,0,(INT(RIGHT(X22,2))))</f>
        <v>0</v>
      </c>
      <c r="AA22" s="92">
        <f>(E22+H22+K22+N22+Q22+T22+W22+Z22)*1</f>
        <v>0</v>
      </c>
      <c r="AC22" s="181"/>
      <c r="AD22" s="182"/>
      <c r="AE22" s="182"/>
      <c r="AF22" s="182"/>
      <c r="AG22" s="182"/>
      <c r="AH22" s="183"/>
    </row>
    <row r="23" spans="1:37" ht="16.5" thickBot="1" x14ac:dyDescent="0.3">
      <c r="A23" s="5" t="s">
        <v>216</v>
      </c>
      <c r="B23" s="6"/>
      <c r="C23" s="7" t="str">
        <f>C3</f>
        <v>1. önn</v>
      </c>
      <c r="D23" s="40"/>
      <c r="E23" s="15"/>
      <c r="F23" s="7" t="str">
        <f t="shared" ref="F23:X23" si="49">F3</f>
        <v>2. önn</v>
      </c>
      <c r="G23" s="41"/>
      <c r="H23" s="15"/>
      <c r="I23" s="7" t="str">
        <f t="shared" si="49"/>
        <v>3.önn</v>
      </c>
      <c r="J23" s="40"/>
      <c r="K23" s="15"/>
      <c r="L23" s="7" t="str">
        <f t="shared" si="49"/>
        <v>4. önn</v>
      </c>
      <c r="M23" s="40"/>
      <c r="N23" s="15"/>
      <c r="O23" s="7" t="str">
        <f t="shared" si="49"/>
        <v>5. önn</v>
      </c>
      <c r="P23" s="40"/>
      <c r="Q23" s="15"/>
      <c r="R23" s="7" t="str">
        <f t="shared" si="49"/>
        <v>6. önn</v>
      </c>
      <c r="S23" s="42"/>
      <c r="T23" s="15"/>
      <c r="U23" s="7" t="str">
        <f t="shared" si="49"/>
        <v>7. önn</v>
      </c>
      <c r="V23" s="40"/>
      <c r="W23" s="15"/>
      <c r="X23" s="7" t="str">
        <f t="shared" si="49"/>
        <v>8. önn</v>
      </c>
      <c r="Y23" s="40"/>
      <c r="Z23" s="15"/>
      <c r="AA23" s="10">
        <f>SUM(AA24:AA31)</f>
        <v>0</v>
      </c>
      <c r="AC23" s="181"/>
      <c r="AD23" s="182"/>
      <c r="AE23" s="182"/>
      <c r="AF23" s="182"/>
      <c r="AG23" s="182"/>
      <c r="AH23" s="183"/>
      <c r="AI23" s="27"/>
      <c r="AJ23" s="27"/>
      <c r="AK23" s="27"/>
    </row>
    <row r="24" spans="1:37" ht="15.75" thickBot="1" x14ac:dyDescent="0.3">
      <c r="A24" s="93"/>
      <c r="B24" s="93"/>
      <c r="C24" s="118"/>
      <c r="D24" s="69" t="str">
        <f t="shared" si="4"/>
        <v xml:space="preserve"> </v>
      </c>
      <c r="E24" s="95">
        <f t="shared" ref="E24:E36" si="50">IF(C24=0,0,(INT(RIGHT(C24,2))))</f>
        <v>0</v>
      </c>
      <c r="F24" s="96"/>
      <c r="G24" s="72" t="str">
        <f t="shared" si="6"/>
        <v xml:space="preserve"> </v>
      </c>
      <c r="H24" s="95">
        <f t="shared" ref="H24:H31" si="51">IF(F24=0,0,(INT(RIGHT(F24,2))))</f>
        <v>0</v>
      </c>
      <c r="I24" s="94"/>
      <c r="J24" s="69" t="str">
        <f t="shared" si="15"/>
        <v xml:space="preserve"> </v>
      </c>
      <c r="K24" s="95">
        <f t="shared" si="7"/>
        <v>0</v>
      </c>
      <c r="L24" s="96"/>
      <c r="M24" s="69" t="str">
        <f t="shared" si="8"/>
        <v xml:space="preserve"> </v>
      </c>
      <c r="N24" s="95">
        <f t="shared" si="30"/>
        <v>0</v>
      </c>
      <c r="O24" s="94"/>
      <c r="P24" s="69" t="str">
        <f t="shared" si="9"/>
        <v xml:space="preserve"> </v>
      </c>
      <c r="Q24" s="95">
        <f t="shared" ref="Q24:Q31" si="52">IF(O24=0,0,(INT(RIGHT(O24,2))))</f>
        <v>0</v>
      </c>
      <c r="R24" s="96"/>
      <c r="S24" s="73" t="str">
        <f t="shared" si="10"/>
        <v xml:space="preserve"> </v>
      </c>
      <c r="T24" s="95">
        <f t="shared" ref="T24:T31" si="53">IF(R24=0,0,(INT(RIGHT(R24,2))))</f>
        <v>0</v>
      </c>
      <c r="U24" s="94"/>
      <c r="V24" s="69" t="str">
        <f t="shared" si="11"/>
        <v xml:space="preserve"> </v>
      </c>
      <c r="W24" s="95">
        <f t="shared" si="12"/>
        <v>0</v>
      </c>
      <c r="X24" s="96"/>
      <c r="Y24" s="69" t="str">
        <f t="shared" si="13"/>
        <v xml:space="preserve"> </v>
      </c>
      <c r="Z24" s="95">
        <f t="shared" si="14"/>
        <v>0</v>
      </c>
      <c r="AA24" s="76">
        <f t="shared" ref="AA24:AA31" si="54">(E24+H24+K24+N24+Q24+T24+W24+Z24)*1</f>
        <v>0</v>
      </c>
      <c r="AC24" s="184"/>
      <c r="AD24" s="185"/>
      <c r="AE24" s="185"/>
      <c r="AF24" s="185"/>
      <c r="AG24" s="185"/>
      <c r="AH24" s="186"/>
    </row>
    <row r="25" spans="1:37" x14ac:dyDescent="0.25">
      <c r="A25" s="77"/>
      <c r="B25" s="77"/>
      <c r="C25" s="78"/>
      <c r="D25" s="79" t="str">
        <f t="shared" si="4"/>
        <v xml:space="preserve"> </v>
      </c>
      <c r="E25" s="82">
        <f t="shared" si="50"/>
        <v>0</v>
      </c>
      <c r="F25" s="81"/>
      <c r="G25" s="79" t="str">
        <f t="shared" si="6"/>
        <v xml:space="preserve"> </v>
      </c>
      <c r="H25" s="82">
        <f t="shared" si="51"/>
        <v>0</v>
      </c>
      <c r="I25" s="78"/>
      <c r="J25" s="79" t="str">
        <f t="shared" si="15"/>
        <v xml:space="preserve"> </v>
      </c>
      <c r="K25" s="82">
        <f t="shared" si="7"/>
        <v>0</v>
      </c>
      <c r="L25" s="81"/>
      <c r="M25" s="79" t="str">
        <f t="shared" si="8"/>
        <v xml:space="preserve"> </v>
      </c>
      <c r="N25" s="82">
        <f t="shared" si="30"/>
        <v>0</v>
      </c>
      <c r="O25" s="78"/>
      <c r="P25" s="79" t="str">
        <f t="shared" si="9"/>
        <v xml:space="preserve"> </v>
      </c>
      <c r="Q25" s="82">
        <f t="shared" si="52"/>
        <v>0</v>
      </c>
      <c r="R25" s="81"/>
      <c r="S25" s="79" t="str">
        <f t="shared" si="10"/>
        <v xml:space="preserve"> </v>
      </c>
      <c r="T25" s="82">
        <f t="shared" si="53"/>
        <v>0</v>
      </c>
      <c r="U25" s="78"/>
      <c r="V25" s="79" t="str">
        <f t="shared" si="11"/>
        <v xml:space="preserve"> </v>
      </c>
      <c r="W25" s="82">
        <f t="shared" si="12"/>
        <v>0</v>
      </c>
      <c r="X25" s="81"/>
      <c r="Y25" s="79" t="str">
        <f t="shared" si="13"/>
        <v xml:space="preserve"> </v>
      </c>
      <c r="Z25" s="82">
        <f t="shared" si="14"/>
        <v>0</v>
      </c>
      <c r="AA25" s="83">
        <f t="shared" si="54"/>
        <v>0</v>
      </c>
    </row>
    <row r="26" spans="1:37" x14ac:dyDescent="0.25">
      <c r="A26" s="77"/>
      <c r="B26" s="77"/>
      <c r="C26" s="78"/>
      <c r="D26" s="79" t="str">
        <f t="shared" si="4"/>
        <v xml:space="preserve"> </v>
      </c>
      <c r="E26" s="82">
        <f t="shared" si="50"/>
        <v>0</v>
      </c>
      <c r="F26" s="81"/>
      <c r="G26" s="79" t="str">
        <f t="shared" si="6"/>
        <v xml:space="preserve"> </v>
      </c>
      <c r="H26" s="82">
        <f t="shared" si="51"/>
        <v>0</v>
      </c>
      <c r="I26" s="78"/>
      <c r="J26" s="79" t="str">
        <f t="shared" si="15"/>
        <v xml:space="preserve"> </v>
      </c>
      <c r="K26" s="82">
        <f t="shared" si="7"/>
        <v>0</v>
      </c>
      <c r="L26" s="81"/>
      <c r="M26" s="79" t="str">
        <f t="shared" si="8"/>
        <v xml:space="preserve"> </v>
      </c>
      <c r="N26" s="82">
        <f t="shared" si="30"/>
        <v>0</v>
      </c>
      <c r="O26" s="78"/>
      <c r="P26" s="79" t="str">
        <f t="shared" si="9"/>
        <v xml:space="preserve"> </v>
      </c>
      <c r="Q26" s="82">
        <f t="shared" si="52"/>
        <v>0</v>
      </c>
      <c r="R26" s="81"/>
      <c r="S26" s="79" t="str">
        <f t="shared" si="10"/>
        <v xml:space="preserve"> </v>
      </c>
      <c r="T26" s="82">
        <f t="shared" si="53"/>
        <v>0</v>
      </c>
      <c r="U26" s="78"/>
      <c r="V26" s="79" t="str">
        <f t="shared" si="11"/>
        <v xml:space="preserve"> </v>
      </c>
      <c r="W26" s="82">
        <f t="shared" si="12"/>
        <v>0</v>
      </c>
      <c r="X26" s="81"/>
      <c r="Y26" s="79" t="str">
        <f t="shared" si="13"/>
        <v xml:space="preserve"> </v>
      </c>
      <c r="Z26" s="82">
        <f t="shared" si="14"/>
        <v>0</v>
      </c>
      <c r="AA26" s="83">
        <f t="shared" si="54"/>
        <v>0</v>
      </c>
    </row>
    <row r="27" spans="1:37" x14ac:dyDescent="0.25">
      <c r="A27" s="77"/>
      <c r="B27" s="77"/>
      <c r="C27" s="78"/>
      <c r="D27" s="79" t="str">
        <f t="shared" si="4"/>
        <v xml:space="preserve"> </v>
      </c>
      <c r="E27" s="82">
        <f t="shared" si="50"/>
        <v>0</v>
      </c>
      <c r="F27" s="81"/>
      <c r="G27" s="79" t="str">
        <f t="shared" si="6"/>
        <v xml:space="preserve"> </v>
      </c>
      <c r="H27" s="82">
        <f t="shared" si="51"/>
        <v>0</v>
      </c>
      <c r="I27" s="78"/>
      <c r="J27" s="79" t="str">
        <f t="shared" si="15"/>
        <v xml:space="preserve"> </v>
      </c>
      <c r="K27" s="82">
        <f t="shared" si="7"/>
        <v>0</v>
      </c>
      <c r="L27" s="81"/>
      <c r="M27" s="79" t="str">
        <f t="shared" si="8"/>
        <v xml:space="preserve"> </v>
      </c>
      <c r="N27" s="82">
        <f t="shared" si="30"/>
        <v>0</v>
      </c>
      <c r="O27" s="78"/>
      <c r="P27" s="79" t="str">
        <f t="shared" si="9"/>
        <v xml:space="preserve"> </v>
      </c>
      <c r="Q27" s="82">
        <f t="shared" si="52"/>
        <v>0</v>
      </c>
      <c r="R27" s="81"/>
      <c r="S27" s="79" t="str">
        <f t="shared" si="10"/>
        <v xml:space="preserve"> </v>
      </c>
      <c r="T27" s="82">
        <f t="shared" si="53"/>
        <v>0</v>
      </c>
      <c r="U27" s="78"/>
      <c r="V27" s="79" t="str">
        <f t="shared" si="11"/>
        <v xml:space="preserve"> </v>
      </c>
      <c r="W27" s="82">
        <f t="shared" si="12"/>
        <v>0</v>
      </c>
      <c r="X27" s="81"/>
      <c r="Y27" s="79" t="str">
        <f t="shared" si="13"/>
        <v xml:space="preserve"> </v>
      </c>
      <c r="Z27" s="82">
        <f t="shared" si="14"/>
        <v>0</v>
      </c>
      <c r="AA27" s="83">
        <f t="shared" si="54"/>
        <v>0</v>
      </c>
    </row>
    <row r="28" spans="1:37" x14ac:dyDescent="0.25">
      <c r="A28" s="77"/>
      <c r="B28" s="77"/>
      <c r="C28" s="78"/>
      <c r="D28" s="79" t="str">
        <f t="shared" si="4"/>
        <v xml:space="preserve"> </v>
      </c>
      <c r="E28" s="82">
        <f t="shared" si="50"/>
        <v>0</v>
      </c>
      <c r="F28" s="81"/>
      <c r="G28" s="79" t="str">
        <f t="shared" si="6"/>
        <v xml:space="preserve"> </v>
      </c>
      <c r="H28" s="82">
        <f t="shared" si="51"/>
        <v>0</v>
      </c>
      <c r="I28" s="78"/>
      <c r="J28" s="79" t="str">
        <f t="shared" si="15"/>
        <v xml:space="preserve"> </v>
      </c>
      <c r="K28" s="82">
        <f t="shared" si="7"/>
        <v>0</v>
      </c>
      <c r="L28" s="81"/>
      <c r="M28" s="79" t="str">
        <f t="shared" si="8"/>
        <v xml:space="preserve"> </v>
      </c>
      <c r="N28" s="82">
        <f t="shared" si="30"/>
        <v>0</v>
      </c>
      <c r="O28" s="78"/>
      <c r="P28" s="79" t="str">
        <f t="shared" si="9"/>
        <v xml:space="preserve"> </v>
      </c>
      <c r="Q28" s="82">
        <f t="shared" si="52"/>
        <v>0</v>
      </c>
      <c r="R28" s="81"/>
      <c r="S28" s="79" t="str">
        <f t="shared" si="10"/>
        <v xml:space="preserve"> </v>
      </c>
      <c r="T28" s="82">
        <f t="shared" si="53"/>
        <v>0</v>
      </c>
      <c r="U28" s="78"/>
      <c r="V28" s="79" t="str">
        <f t="shared" si="11"/>
        <v xml:space="preserve"> </v>
      </c>
      <c r="W28" s="82">
        <f t="shared" si="12"/>
        <v>0</v>
      </c>
      <c r="X28" s="81"/>
      <c r="Y28" s="79" t="str">
        <f t="shared" si="13"/>
        <v xml:space="preserve"> </v>
      </c>
      <c r="Z28" s="82">
        <f t="shared" si="14"/>
        <v>0</v>
      </c>
      <c r="AA28" s="83">
        <f t="shared" si="54"/>
        <v>0</v>
      </c>
    </row>
    <row r="29" spans="1:37" x14ac:dyDescent="0.25">
      <c r="A29" s="77"/>
      <c r="B29" s="77"/>
      <c r="C29" s="78"/>
      <c r="D29" s="79" t="str">
        <f t="shared" si="4"/>
        <v xml:space="preserve"> </v>
      </c>
      <c r="E29" s="82">
        <f t="shared" si="50"/>
        <v>0</v>
      </c>
      <c r="F29" s="81"/>
      <c r="G29" s="79" t="str">
        <f t="shared" si="6"/>
        <v xml:space="preserve"> </v>
      </c>
      <c r="H29" s="82">
        <f t="shared" si="51"/>
        <v>0</v>
      </c>
      <c r="I29" s="78"/>
      <c r="J29" s="79" t="str">
        <f t="shared" si="15"/>
        <v xml:space="preserve"> </v>
      </c>
      <c r="K29" s="82">
        <f t="shared" si="7"/>
        <v>0</v>
      </c>
      <c r="L29" s="81"/>
      <c r="M29" s="79" t="str">
        <f t="shared" si="8"/>
        <v xml:space="preserve"> </v>
      </c>
      <c r="N29" s="82">
        <f t="shared" si="30"/>
        <v>0</v>
      </c>
      <c r="O29" s="78"/>
      <c r="P29" s="79" t="str">
        <f t="shared" si="9"/>
        <v xml:space="preserve"> </v>
      </c>
      <c r="Q29" s="82">
        <f t="shared" si="52"/>
        <v>0</v>
      </c>
      <c r="R29" s="81"/>
      <c r="S29" s="79" t="str">
        <f t="shared" si="10"/>
        <v xml:space="preserve"> </v>
      </c>
      <c r="T29" s="82">
        <f t="shared" si="53"/>
        <v>0</v>
      </c>
      <c r="U29" s="78"/>
      <c r="V29" s="79" t="str">
        <f t="shared" si="11"/>
        <v xml:space="preserve"> </v>
      </c>
      <c r="W29" s="82">
        <f t="shared" si="12"/>
        <v>0</v>
      </c>
      <c r="X29" s="81"/>
      <c r="Y29" s="79" t="str">
        <f t="shared" si="13"/>
        <v xml:space="preserve"> </v>
      </c>
      <c r="Z29" s="82">
        <f t="shared" si="14"/>
        <v>0</v>
      </c>
      <c r="AA29" s="83">
        <f t="shared" si="54"/>
        <v>0</v>
      </c>
    </row>
    <row r="30" spans="1:37" x14ac:dyDescent="0.25">
      <c r="A30" s="77"/>
      <c r="B30" s="77"/>
      <c r="C30" s="78"/>
      <c r="D30" s="79" t="str">
        <f t="shared" si="4"/>
        <v xml:space="preserve"> </v>
      </c>
      <c r="E30" s="82">
        <f t="shared" si="50"/>
        <v>0</v>
      </c>
      <c r="F30" s="81"/>
      <c r="G30" s="79" t="str">
        <f t="shared" si="6"/>
        <v xml:space="preserve"> </v>
      </c>
      <c r="H30" s="82">
        <f t="shared" si="51"/>
        <v>0</v>
      </c>
      <c r="I30" s="78"/>
      <c r="J30" s="79" t="str">
        <f t="shared" si="15"/>
        <v xml:space="preserve"> </v>
      </c>
      <c r="K30" s="82">
        <f t="shared" si="7"/>
        <v>0</v>
      </c>
      <c r="L30" s="81"/>
      <c r="M30" s="79" t="str">
        <f t="shared" si="8"/>
        <v xml:space="preserve"> </v>
      </c>
      <c r="N30" s="82">
        <f t="shared" si="30"/>
        <v>0</v>
      </c>
      <c r="O30" s="78"/>
      <c r="P30" s="79" t="str">
        <f t="shared" si="9"/>
        <v xml:space="preserve"> </v>
      </c>
      <c r="Q30" s="82">
        <f t="shared" si="52"/>
        <v>0</v>
      </c>
      <c r="R30" s="81"/>
      <c r="S30" s="79" t="str">
        <f t="shared" si="10"/>
        <v xml:space="preserve"> </v>
      </c>
      <c r="T30" s="82">
        <f t="shared" si="53"/>
        <v>0</v>
      </c>
      <c r="U30" s="78"/>
      <c r="V30" s="79" t="str">
        <f t="shared" si="11"/>
        <v xml:space="preserve"> </v>
      </c>
      <c r="W30" s="82">
        <f t="shared" si="12"/>
        <v>0</v>
      </c>
      <c r="X30" s="81"/>
      <c r="Y30" s="79" t="str">
        <f t="shared" si="13"/>
        <v xml:space="preserve"> </v>
      </c>
      <c r="Z30" s="82">
        <f t="shared" si="14"/>
        <v>0</v>
      </c>
      <c r="AA30" s="83">
        <f t="shared" si="54"/>
        <v>0</v>
      </c>
    </row>
    <row r="31" spans="1:37" ht="15.75" thickBot="1" x14ac:dyDescent="0.3">
      <c r="A31" s="86"/>
      <c r="B31" s="97"/>
      <c r="C31" s="87"/>
      <c r="D31" s="88" t="str">
        <f t="shared" si="4"/>
        <v xml:space="preserve"> </v>
      </c>
      <c r="E31" s="91">
        <f t="shared" si="50"/>
        <v>0</v>
      </c>
      <c r="F31" s="90"/>
      <c r="G31" s="88" t="str">
        <f t="shared" si="6"/>
        <v xml:space="preserve"> </v>
      </c>
      <c r="H31" s="91">
        <f t="shared" si="51"/>
        <v>0</v>
      </c>
      <c r="I31" s="87"/>
      <c r="J31" s="88" t="str">
        <f t="shared" si="15"/>
        <v xml:space="preserve"> </v>
      </c>
      <c r="K31" s="91">
        <f t="shared" si="7"/>
        <v>0</v>
      </c>
      <c r="L31" s="90"/>
      <c r="M31" s="88" t="str">
        <f t="shared" si="8"/>
        <v xml:space="preserve"> </v>
      </c>
      <c r="N31" s="91">
        <f t="shared" si="30"/>
        <v>0</v>
      </c>
      <c r="O31" s="87"/>
      <c r="P31" s="88" t="str">
        <f t="shared" si="9"/>
        <v xml:space="preserve"> </v>
      </c>
      <c r="Q31" s="91">
        <f t="shared" si="52"/>
        <v>0</v>
      </c>
      <c r="R31" s="90"/>
      <c r="S31" s="88" t="str">
        <f t="shared" si="10"/>
        <v xml:space="preserve"> </v>
      </c>
      <c r="T31" s="91">
        <f t="shared" si="53"/>
        <v>0</v>
      </c>
      <c r="U31" s="87"/>
      <c r="V31" s="88" t="str">
        <f t="shared" si="11"/>
        <v xml:space="preserve"> </v>
      </c>
      <c r="W31" s="91">
        <f t="shared" si="12"/>
        <v>0</v>
      </c>
      <c r="X31" s="90"/>
      <c r="Y31" s="88" t="str">
        <f t="shared" si="13"/>
        <v xml:space="preserve"> </v>
      </c>
      <c r="Z31" s="91">
        <f t="shared" si="14"/>
        <v>0</v>
      </c>
      <c r="AA31" s="92">
        <f t="shared" si="54"/>
        <v>0</v>
      </c>
    </row>
    <row r="32" spans="1:37" ht="16.5" thickBot="1" x14ac:dyDescent="0.3">
      <c r="A32" s="5" t="s">
        <v>63</v>
      </c>
      <c r="B32" s="6"/>
      <c r="C32" s="7" t="str">
        <f>C3</f>
        <v>1. önn</v>
      </c>
      <c r="D32" s="40"/>
      <c r="E32" s="15"/>
      <c r="F32" s="7" t="str">
        <f>F3</f>
        <v>2. önn</v>
      </c>
      <c r="G32" s="41"/>
      <c r="H32" s="15"/>
      <c r="I32" s="7" t="str">
        <f>I3</f>
        <v>3.önn</v>
      </c>
      <c r="J32" s="40"/>
      <c r="K32" s="15"/>
      <c r="L32" s="7" t="str">
        <f>L3</f>
        <v>4. önn</v>
      </c>
      <c r="M32" s="40"/>
      <c r="N32" s="15"/>
      <c r="O32" s="7" t="str">
        <f>O3</f>
        <v>5. önn</v>
      </c>
      <c r="P32" s="40"/>
      <c r="Q32" s="15"/>
      <c r="R32" s="7" t="str">
        <f>R3</f>
        <v>6. önn</v>
      </c>
      <c r="S32" s="42"/>
      <c r="T32" s="15"/>
      <c r="U32" s="7" t="str">
        <f>U3</f>
        <v>7. önn</v>
      </c>
      <c r="V32" s="40"/>
      <c r="W32" s="15"/>
      <c r="X32" s="7" t="str">
        <f>X3</f>
        <v>8. önn</v>
      </c>
      <c r="Y32" s="19"/>
      <c r="Z32" s="15"/>
      <c r="AA32" s="10">
        <f>SUM(AA33:AA36)</f>
        <v>0</v>
      </c>
    </row>
    <row r="33" spans="1:36" x14ac:dyDescent="0.25">
      <c r="A33" s="93"/>
      <c r="B33" s="93"/>
      <c r="C33" s="94"/>
      <c r="D33" s="69" t="str">
        <f t="shared" si="4"/>
        <v xml:space="preserve"> </v>
      </c>
      <c r="E33" s="95">
        <f t="shared" si="50"/>
        <v>0</v>
      </c>
      <c r="F33" s="96"/>
      <c r="G33" s="72" t="str">
        <f t="shared" si="6"/>
        <v xml:space="preserve"> </v>
      </c>
      <c r="H33" s="95">
        <f>IF(F33=0,0,(INT(RIGHT(F33,2))))</f>
        <v>0</v>
      </c>
      <c r="I33" s="94"/>
      <c r="J33" s="69" t="str">
        <f t="shared" si="15"/>
        <v xml:space="preserve"> </v>
      </c>
      <c r="K33" s="95">
        <f t="shared" si="7"/>
        <v>0</v>
      </c>
      <c r="L33" s="96"/>
      <c r="M33" s="69" t="str">
        <f t="shared" si="8"/>
        <v xml:space="preserve"> </v>
      </c>
      <c r="N33" s="95">
        <f t="shared" si="30"/>
        <v>0</v>
      </c>
      <c r="O33" s="94"/>
      <c r="P33" s="69" t="str">
        <f t="shared" si="9"/>
        <v xml:space="preserve"> </v>
      </c>
      <c r="Q33" s="95">
        <f>IF(O33=0,0,(INT(RIGHT(O33,2))))</f>
        <v>0</v>
      </c>
      <c r="R33" s="96"/>
      <c r="S33" s="73" t="str">
        <f t="shared" si="10"/>
        <v xml:space="preserve"> </v>
      </c>
      <c r="T33" s="95">
        <f>IF(R33=0,0,(INT(RIGHT(R33,2))))</f>
        <v>0</v>
      </c>
      <c r="U33" s="94"/>
      <c r="V33" s="69" t="str">
        <f t="shared" si="11"/>
        <v xml:space="preserve"> </v>
      </c>
      <c r="W33" s="95">
        <f t="shared" si="12"/>
        <v>0</v>
      </c>
      <c r="X33" s="96"/>
      <c r="Y33" s="69" t="str">
        <f t="shared" si="13"/>
        <v xml:space="preserve"> </v>
      </c>
      <c r="Z33" s="95">
        <f t="shared" si="14"/>
        <v>0</v>
      </c>
      <c r="AA33" s="76">
        <f>(E33+H33+K33+N33+Q33+T33+W33+Z33)*1</f>
        <v>0</v>
      </c>
    </row>
    <row r="34" spans="1:36" x14ac:dyDescent="0.25">
      <c r="A34" s="77"/>
      <c r="B34" s="77"/>
      <c r="C34" s="78"/>
      <c r="D34" s="79" t="str">
        <f t="shared" si="4"/>
        <v xml:space="preserve"> </v>
      </c>
      <c r="E34" s="82">
        <f t="shared" si="50"/>
        <v>0</v>
      </c>
      <c r="F34" s="81"/>
      <c r="G34" s="79" t="str">
        <f t="shared" si="6"/>
        <v xml:space="preserve"> </v>
      </c>
      <c r="H34" s="82">
        <f>IF(F34=0,0,(INT(RIGHT(F34,2))))</f>
        <v>0</v>
      </c>
      <c r="I34" s="78"/>
      <c r="J34" s="79" t="str">
        <f t="shared" si="15"/>
        <v xml:space="preserve"> </v>
      </c>
      <c r="K34" s="82">
        <f t="shared" si="7"/>
        <v>0</v>
      </c>
      <c r="L34" s="81"/>
      <c r="M34" s="79" t="str">
        <f t="shared" si="8"/>
        <v xml:space="preserve"> </v>
      </c>
      <c r="N34" s="82">
        <f t="shared" si="30"/>
        <v>0</v>
      </c>
      <c r="O34" s="78"/>
      <c r="P34" s="79" t="str">
        <f t="shared" si="9"/>
        <v xml:space="preserve"> </v>
      </c>
      <c r="Q34" s="82">
        <f>IF(O34=0,0,(INT(RIGHT(O34,2))))</f>
        <v>0</v>
      </c>
      <c r="R34" s="81"/>
      <c r="S34" s="79" t="str">
        <f t="shared" si="10"/>
        <v xml:space="preserve"> </v>
      </c>
      <c r="T34" s="82">
        <f>IF(R34=0,0,(INT(RIGHT(R34,2))))</f>
        <v>0</v>
      </c>
      <c r="U34" s="78"/>
      <c r="V34" s="79" t="str">
        <f t="shared" si="11"/>
        <v xml:space="preserve"> </v>
      </c>
      <c r="W34" s="82">
        <f t="shared" si="12"/>
        <v>0</v>
      </c>
      <c r="X34" s="81"/>
      <c r="Y34" s="79" t="str">
        <f t="shared" si="13"/>
        <v xml:space="preserve"> </v>
      </c>
      <c r="Z34" s="82">
        <f t="shared" si="14"/>
        <v>0</v>
      </c>
      <c r="AA34" s="83">
        <f>(E34+H34+K34+N34+Q34+T34+W34+Z34)*1</f>
        <v>0</v>
      </c>
    </row>
    <row r="35" spans="1:36" x14ac:dyDescent="0.25">
      <c r="A35" s="77"/>
      <c r="B35" s="77"/>
      <c r="C35" s="78"/>
      <c r="D35" s="79" t="str">
        <f t="shared" si="4"/>
        <v xml:space="preserve"> </v>
      </c>
      <c r="E35" s="82">
        <f t="shared" si="50"/>
        <v>0</v>
      </c>
      <c r="F35" s="81"/>
      <c r="G35" s="79" t="str">
        <f t="shared" si="6"/>
        <v xml:space="preserve"> </v>
      </c>
      <c r="H35" s="82">
        <f>IF(F35=0,0,(INT(RIGHT(F35,2))))</f>
        <v>0</v>
      </c>
      <c r="I35" s="78"/>
      <c r="J35" s="79" t="str">
        <f t="shared" si="15"/>
        <v xml:space="preserve"> </v>
      </c>
      <c r="K35" s="82">
        <f t="shared" si="7"/>
        <v>0</v>
      </c>
      <c r="L35" s="81"/>
      <c r="M35" s="79" t="str">
        <f t="shared" si="8"/>
        <v xml:space="preserve"> </v>
      </c>
      <c r="N35" s="82">
        <f t="shared" si="30"/>
        <v>0</v>
      </c>
      <c r="O35" s="78"/>
      <c r="P35" s="79" t="str">
        <f t="shared" si="9"/>
        <v xml:space="preserve"> </v>
      </c>
      <c r="Q35" s="82">
        <f>IF(O35=0,0,(INT(RIGHT(O35,2))))</f>
        <v>0</v>
      </c>
      <c r="R35" s="81"/>
      <c r="S35" s="79" t="str">
        <f t="shared" si="10"/>
        <v xml:space="preserve"> </v>
      </c>
      <c r="T35" s="82">
        <f>IF(R35=0,0,(INT(RIGHT(R35,2))))</f>
        <v>0</v>
      </c>
      <c r="U35" s="78"/>
      <c r="V35" s="79" t="str">
        <f t="shared" si="11"/>
        <v xml:space="preserve"> </v>
      </c>
      <c r="W35" s="82">
        <f t="shared" si="12"/>
        <v>0</v>
      </c>
      <c r="X35" s="81"/>
      <c r="Y35" s="79" t="str">
        <f t="shared" si="13"/>
        <v xml:space="preserve"> </v>
      </c>
      <c r="Z35" s="82">
        <f t="shared" si="14"/>
        <v>0</v>
      </c>
      <c r="AA35" s="83">
        <f>(E35+H35+K35+N35+Q35+T35+W35+Z35)*1</f>
        <v>0</v>
      </c>
    </row>
    <row r="36" spans="1:36" ht="15.75" thickBot="1" x14ac:dyDescent="0.3">
      <c r="A36" s="86"/>
      <c r="B36" s="86"/>
      <c r="C36" s="87"/>
      <c r="D36" s="88" t="str">
        <f t="shared" si="4"/>
        <v xml:space="preserve"> </v>
      </c>
      <c r="E36" s="91">
        <f t="shared" si="50"/>
        <v>0</v>
      </c>
      <c r="F36" s="90"/>
      <c r="G36" s="88" t="str">
        <f t="shared" si="6"/>
        <v xml:space="preserve"> </v>
      </c>
      <c r="H36" s="91">
        <f>IF(F36=0,0,(INT(RIGHT(F36,2))))</f>
        <v>0</v>
      </c>
      <c r="I36" s="87"/>
      <c r="J36" s="88" t="str">
        <f t="shared" si="15"/>
        <v xml:space="preserve"> </v>
      </c>
      <c r="K36" s="91">
        <f t="shared" si="7"/>
        <v>0</v>
      </c>
      <c r="L36" s="90"/>
      <c r="M36" s="88" t="str">
        <f t="shared" si="8"/>
        <v xml:space="preserve"> </v>
      </c>
      <c r="N36" s="91">
        <f t="shared" si="30"/>
        <v>0</v>
      </c>
      <c r="O36" s="87"/>
      <c r="P36" s="88" t="str">
        <f t="shared" si="9"/>
        <v xml:space="preserve"> </v>
      </c>
      <c r="Q36" s="91">
        <f>IF(O36=0,0,(INT(RIGHT(O36,2))))</f>
        <v>0</v>
      </c>
      <c r="R36" s="90"/>
      <c r="S36" s="88" t="str">
        <f t="shared" si="10"/>
        <v xml:space="preserve"> </v>
      </c>
      <c r="T36" s="91">
        <f>IF(R36=0,0,(INT(RIGHT(R36,2))))</f>
        <v>0</v>
      </c>
      <c r="U36" s="87"/>
      <c r="V36" s="88" t="str">
        <f t="shared" si="11"/>
        <v xml:space="preserve"> </v>
      </c>
      <c r="W36" s="91">
        <f t="shared" si="12"/>
        <v>0</v>
      </c>
      <c r="X36" s="90"/>
      <c r="Y36" s="88" t="str">
        <f t="shared" si="13"/>
        <v xml:space="preserve"> </v>
      </c>
      <c r="Z36" s="91">
        <f t="shared" si="14"/>
        <v>0</v>
      </c>
      <c r="AA36" s="92">
        <f>(E36+H36+K36+N36+Q36+T36+W36+Z36)*1</f>
        <v>0</v>
      </c>
    </row>
    <row r="37" spans="1:36" ht="19.5" thickBot="1" x14ac:dyDescent="0.35">
      <c r="A37" s="2" t="s">
        <v>41</v>
      </c>
      <c r="B37" s="3"/>
      <c r="C37" s="4">
        <f>E37</f>
        <v>0</v>
      </c>
      <c r="D37" s="18"/>
      <c r="E37" s="14">
        <f>SUM(E4:E36)</f>
        <v>0</v>
      </c>
      <c r="F37" s="4">
        <f>H37</f>
        <v>0</v>
      </c>
      <c r="G37" s="18"/>
      <c r="H37" s="14">
        <f>SUM(H4:H36)</f>
        <v>0</v>
      </c>
      <c r="I37" s="4">
        <f>K37</f>
        <v>0</v>
      </c>
      <c r="J37" s="18"/>
      <c r="K37" s="14">
        <f>SUM(K4:K36)</f>
        <v>0</v>
      </c>
      <c r="L37" s="4">
        <f>N37</f>
        <v>0</v>
      </c>
      <c r="M37" s="18"/>
      <c r="N37" s="14">
        <f t="shared" ref="N37:Z37" si="55">SUM(N4:N36)</f>
        <v>0</v>
      </c>
      <c r="O37" s="4">
        <f>Q37</f>
        <v>0</v>
      </c>
      <c r="P37" s="18"/>
      <c r="Q37" s="14">
        <f t="shared" si="55"/>
        <v>0</v>
      </c>
      <c r="R37" s="4">
        <f>T37</f>
        <v>0</v>
      </c>
      <c r="S37" s="18"/>
      <c r="T37" s="14">
        <f t="shared" si="55"/>
        <v>0</v>
      </c>
      <c r="U37" s="4">
        <f>W37</f>
        <v>0</v>
      </c>
      <c r="V37" s="18"/>
      <c r="W37" s="14">
        <f t="shared" si="55"/>
        <v>0</v>
      </c>
      <c r="X37" s="4">
        <f>Z37</f>
        <v>0</v>
      </c>
      <c r="Y37" s="18"/>
      <c r="Z37" s="14">
        <f t="shared" si="55"/>
        <v>0</v>
      </c>
      <c r="AA37" s="11">
        <f>AA3+AA23+AA32</f>
        <v>0</v>
      </c>
    </row>
    <row r="38" spans="1:36" ht="15.75" thickBot="1" x14ac:dyDescent="0.3"/>
    <row r="39" spans="1:36" s="23" customFormat="1" ht="20.100000000000001" customHeight="1" x14ac:dyDescent="0.25">
      <c r="B39" s="24"/>
      <c r="C39" s="25"/>
      <c r="D39" s="25"/>
      <c r="E39" s="25"/>
      <c r="F39" s="25"/>
      <c r="G39" s="25"/>
      <c r="H39" s="25"/>
      <c r="I39" s="25" t="s">
        <v>71</v>
      </c>
      <c r="J39" s="25"/>
      <c r="K39" s="25"/>
      <c r="L39" s="189" t="s">
        <v>74</v>
      </c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90"/>
      <c r="Y39" s="26"/>
      <c r="Z39" s="26"/>
      <c r="AA39" s="27"/>
    </row>
    <row r="40" spans="1:36" s="23" customFormat="1" ht="20.45" customHeight="1" x14ac:dyDescent="0.25">
      <c r="B40" s="191" t="s">
        <v>68</v>
      </c>
      <c r="C40" s="192"/>
      <c r="D40" s="192"/>
      <c r="E40" s="192"/>
      <c r="F40" s="192"/>
      <c r="I40" s="37">
        <f>SUMIF(D4:D36,1,E4:E36)+SUMIF(G4:G36,1,H4:H36)+SUMIF(J4:J36,1,K4:K36)+SUMIF(M4:M36,1,N4:N36)+SUMIF(P4:P36,1,Q4:Q36)+SUMIF(S4:S36,1,T4:T36)+SUMIF(V4:V36,1,W4:W36)+SUMIF(Y4:Y36,1,Z4:Z36)</f>
        <v>0</v>
      </c>
      <c r="J40" s="28"/>
      <c r="K40" s="28"/>
      <c r="L40" s="193" t="s">
        <v>172</v>
      </c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4"/>
      <c r="Y40" s="28"/>
      <c r="Z40" s="28"/>
      <c r="AA40" s="28"/>
      <c r="AD40" s="29"/>
      <c r="AE40" s="29"/>
      <c r="AF40" s="29"/>
      <c r="AG40" s="29"/>
      <c r="AH40" s="29"/>
      <c r="AI40" s="29"/>
      <c r="AJ40" s="29"/>
    </row>
    <row r="41" spans="1:36" s="23" customFormat="1" ht="20.45" customHeight="1" x14ac:dyDescent="0.25">
      <c r="B41" s="191" t="s">
        <v>69</v>
      </c>
      <c r="C41" s="192"/>
      <c r="D41" s="192"/>
      <c r="E41" s="192"/>
      <c r="F41" s="192"/>
      <c r="G41" s="28"/>
      <c r="H41" s="28"/>
      <c r="I41" s="39">
        <f>SUMIF(D4:D36,2,E4:E36)+SUMIF(G4:G36,2,H4:H36)+SUMIF(J4:J36,2,K4:K36)+SUMIF(M4:M36,2,N4:N36)+SUMIF(P4:P36,2,Q4:Q36)+SUMIF(S4:S36,2,T4:T36)+SUMIF(V4:V36,2,W4:W36)+SUMIF(Y4:Y36,2,Z4:Z36)</f>
        <v>0</v>
      </c>
      <c r="J41" s="28"/>
      <c r="K41" s="28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5"/>
      <c r="Y41" s="28"/>
      <c r="Z41" s="28"/>
      <c r="AA41" s="28"/>
      <c r="AD41" s="28"/>
      <c r="AE41" s="28"/>
      <c r="AF41" s="28"/>
      <c r="AG41" s="28"/>
      <c r="AH41" s="28"/>
      <c r="AI41" s="28"/>
      <c r="AJ41" s="28"/>
    </row>
    <row r="42" spans="1:36" s="23" customFormat="1" ht="20.45" customHeight="1" thickBot="1" x14ac:dyDescent="0.3">
      <c r="B42" s="196" t="s">
        <v>70</v>
      </c>
      <c r="C42" s="197"/>
      <c r="D42" s="197"/>
      <c r="E42" s="197"/>
      <c r="F42" s="197"/>
      <c r="G42" s="30"/>
      <c r="H42" s="30"/>
      <c r="I42" s="38">
        <f>SUMIF(D4:D36,3,E4:E36) + SUMIF(G4:G36,3,H4:H36)+SUMIF(J4:J36,3,K4:K36)+SUMIF(M4:M36,3,N4:N36)+SUMIF(P4:P36,3,Q4:Q36)+SUMIF(S4:S36,3,T4:T36)+SUMIF(V4:V36,3,W4:W36)+SUMIF(Y4:Y36,3,Z4:Z36)</f>
        <v>0</v>
      </c>
      <c r="J42" s="30"/>
      <c r="K42" s="30"/>
      <c r="L42" s="197" t="s">
        <v>75</v>
      </c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8"/>
      <c r="Y42" s="30"/>
      <c r="Z42" s="30"/>
      <c r="AA42" s="28"/>
      <c r="AD42" s="28"/>
      <c r="AE42" s="28"/>
      <c r="AF42" s="28"/>
      <c r="AG42" s="28"/>
      <c r="AH42" s="28"/>
      <c r="AI42" s="28"/>
      <c r="AJ42" s="31"/>
    </row>
    <row r="43" spans="1:36" s="23" customFormat="1" ht="20.45" customHeight="1" thickBot="1" x14ac:dyDescent="0.3">
      <c r="B43" s="32" t="s">
        <v>72</v>
      </c>
      <c r="C43" s="33"/>
      <c r="D43" s="33"/>
      <c r="E43" s="33"/>
      <c r="F43" s="33"/>
      <c r="G43" s="34"/>
      <c r="H43" s="34"/>
      <c r="I43" s="35">
        <f>SUM(I40:I42)</f>
        <v>0</v>
      </c>
      <c r="J43" s="34"/>
      <c r="K43" s="34"/>
      <c r="L43" s="187" t="s">
        <v>73</v>
      </c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8"/>
      <c r="Y43" s="36"/>
      <c r="Z43" s="36"/>
      <c r="AA43" s="28"/>
      <c r="AD43" s="28"/>
      <c r="AE43" s="28"/>
      <c r="AF43" s="28"/>
      <c r="AG43" s="28"/>
      <c r="AH43" s="28"/>
      <c r="AI43" s="28"/>
      <c r="AJ43" s="31"/>
    </row>
    <row r="44" spans="1:36" x14ac:dyDescent="0.25">
      <c r="AD44" s="1"/>
      <c r="AE44" s="1"/>
      <c r="AF44" s="1"/>
      <c r="AG44" s="1"/>
      <c r="AH44" s="1"/>
      <c r="AI44" s="1"/>
      <c r="AJ44" s="1"/>
    </row>
  </sheetData>
  <sheetProtection algorithmName="SHA-512" hashValue="IkYngQuE7K00sfZr8YtjbB2Zqaqla8F5MNLsyL68wmTl/4PrrJB0aER8yiarVbaD2748QO2mBeTUke1IVq16iw==" saltValue="TkxpXGv91ul99zM4PqTlkQ==" spinCount="100000" sheet="1" objects="1" scenarios="1" selectLockedCells="1"/>
  <mergeCells count="16">
    <mergeCell ref="L43:X43"/>
    <mergeCell ref="B40:F40"/>
    <mergeCell ref="B41:F41"/>
    <mergeCell ref="B42:F42"/>
    <mergeCell ref="L39:X39"/>
    <mergeCell ref="L40:X40"/>
    <mergeCell ref="L41:X41"/>
    <mergeCell ref="L42:X42"/>
    <mergeCell ref="AC13:AH24"/>
    <mergeCell ref="A2:C2"/>
    <mergeCell ref="A1:C1"/>
    <mergeCell ref="F2:I2"/>
    <mergeCell ref="L2:AA2"/>
    <mergeCell ref="F1:I1"/>
    <mergeCell ref="L1:O1"/>
    <mergeCell ref="R1:AA1"/>
  </mergeCells>
  <conditionalFormatting sqref="I42">
    <cfRule type="cellIs" dxfId="40" priority="12" operator="lessThan">
      <formula>35</formula>
    </cfRule>
  </conditionalFormatting>
  <conditionalFormatting sqref="I43">
    <cfRule type="cellIs" dxfId="39" priority="11" operator="lessThan">
      <formula>202</formula>
    </cfRule>
  </conditionalFormatting>
  <conditionalFormatting sqref="AA3">
    <cfRule type="cellIs" dxfId="38" priority="24" operator="equal">
      <formula>142</formula>
    </cfRule>
  </conditionalFormatting>
  <conditionalFormatting sqref="AA23">
    <cfRule type="cellIs" dxfId="37" priority="19" operator="equal">
      <formula>40</formula>
    </cfRule>
  </conditionalFormatting>
  <conditionalFormatting sqref="AA32">
    <cfRule type="cellIs" dxfId="36" priority="17" operator="greaterThan">
      <formula>19</formula>
    </cfRule>
  </conditionalFormatting>
  <conditionalFormatting sqref="AA37">
    <cfRule type="cellIs" dxfId="35" priority="16" operator="greaterThan">
      <formula>201</formula>
    </cfRule>
  </conditionalFormatting>
  <conditionalFormatting sqref="AA121">
    <cfRule type="cellIs" dxfId="34" priority="4" operator="equal">
      <formula>10</formula>
    </cfRule>
  </conditionalFormatting>
  <dataValidations count="6">
    <dataValidation type="list" showInputMessage="1" showErrorMessage="1" errorTitle="Villa" error="Veldu af fellilistanum" sqref="B9" xr:uid="{00000000-0002-0000-0000-000001000000}">
      <formula1>thridatungumnamsgrein</formula1>
    </dataValidation>
    <dataValidation type="list" showInputMessage="1" showErrorMessage="1" errorTitle="Villa" error="Veldu af fellilistanum" sqref="B17" xr:uid="{00000000-0002-0000-0000-000006000000}">
      <formula1>raungr</formula1>
    </dataValidation>
    <dataValidation type="list" showInputMessage="1" showErrorMessage="1" errorTitle="Villa" error="Veldu af fellilistanum" sqref="A24:A31" xr:uid="{6D3C790D-7431-4D0A-B3B3-9A26162BF368}">
      <formula1>val1_namsgreinar</formula1>
    </dataValidation>
    <dataValidation type="list" showInputMessage="1" showErrorMessage="1" errorTitle="Villa" error="Veldu af fellilistanum" sqref="B24:B31" xr:uid="{0C7EA37B-5E86-41E2-8428-1140174ECF15}">
      <formula1>val1_namsgreinar2</formula1>
    </dataValidation>
    <dataValidation allowBlank="1" showInputMessage="1" showErrorMessage="1" prompt="Í þessari línu eru settur inn áfangi ef nemendur taka tvo áfanga í sömu námsgrein á sömu önn" sqref="A22" xr:uid="{9F05A8AD-1EC3-4E1B-A002-FBED33AC1288}"/>
    <dataValidation type="custom" allowBlank="1" showInputMessage="1" showErrorMessage="1" errorTitle="Villa" error="1. Fjöldi stafa þarf að vera 5_x000a_2. Fyrsti stafur þarf að vera tölustafur_x000a_3. Síðustu tveir stafir þurfa að vera tölustafir" sqref="C4:X36" xr:uid="{32AA991A-56EF-4CD4-BAD0-631CE82BAB58}">
      <formula1>OR(C4="", AND(LEN(C4)=5, ISNUMBER(--MID(C4,1,1)), FIND(MID(C4,1,1),"1234")&gt;0, ISNUMBER(--MID(C4,4,1)), ISNUMBER(--MID(C4,5,1))))</formula1>
    </dataValidation>
  </dataValidations>
  <pageMargins left="0.7" right="0.7" top="0.75" bottom="0.75" header="0.3" footer="0.3"/>
  <pageSetup paperSize="9" scale="73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Villa" error="Veldu af fellilistanum" xr:uid="{763DD4B4-C088-4888-B886-07D3ED393D0A}">
          <x14:formula1>
            <xm:f>data_validation!$A$2:$A$4</xm:f>
          </x14:formula1>
          <xm:sqref>A6</xm:sqref>
        </x14:dataValidation>
        <x14:dataValidation type="list" showInputMessage="1" showErrorMessage="1" errorTitle="Villa" error="Veldu af fellilistanum" xr:uid="{7461C41B-C6DA-44E8-997E-0870D8BA576A}">
          <x14:formula1>
            <xm:f>data_validation!$B$2:$B$4</xm:f>
          </x14:formula1>
          <xm:sqref>B6</xm:sqref>
        </x14:dataValidation>
        <x14:dataValidation type="list" showInputMessage="1" showErrorMessage="1" errorTitle="Villa" error="Veldu úr felliglugganum" xr:uid="{61F5184A-6CD8-4CF9-ABDB-772A6F8166B9}">
          <x14:formula1>
            <xm:f>data_validation!$C$2:$C$5</xm:f>
          </x14:formula1>
          <xm:sqref>A4</xm:sqref>
        </x14:dataValidation>
        <x14:dataValidation type="list" showInputMessage="1" showErrorMessage="1" errorTitle="Villa" error="Veldu úr felliglugganum" xr:uid="{CAD62882-6A58-462E-B1A5-97C0F4C5C806}">
          <x14:formula1>
            <xm:f>data_validation!$D$2:$D$5</xm:f>
          </x14:formula1>
          <xm:sqref>B4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C52B9-79FC-46C1-ADD6-BD1A89D27F35}">
  <sheetPr codeName="Sheet6">
    <pageSetUpPr fitToPage="1"/>
  </sheetPr>
  <dimension ref="A1:AS43"/>
  <sheetViews>
    <sheetView showGridLines="0" workbookViewId="0">
      <selection activeCell="C4" sqref="C4"/>
    </sheetView>
  </sheetViews>
  <sheetFormatPr defaultRowHeight="15" x14ac:dyDescent="0.25"/>
  <cols>
    <col min="1" max="1" width="38" customWidth="1"/>
    <col min="2" max="2" width="8" customWidth="1"/>
    <col min="3" max="3" width="7.140625" style="1" customWidth="1"/>
    <col min="4" max="5" width="4.28515625" style="1" hidden="1" customWidth="1"/>
    <col min="6" max="6" width="6.5703125" style="1" customWidth="1"/>
    <col min="7" max="8" width="4.28515625" style="1" hidden="1" customWidth="1"/>
    <col min="9" max="9" width="7.42578125" style="1" customWidth="1"/>
    <col min="10" max="11" width="4.28515625" style="1" hidden="1" customWidth="1"/>
    <col min="12" max="12" width="6.5703125" style="1" customWidth="1"/>
    <col min="13" max="14" width="4.28515625" style="1" hidden="1" customWidth="1"/>
    <col min="15" max="15" width="6.5703125" style="1" customWidth="1"/>
    <col min="16" max="17" width="4.28515625" style="1" hidden="1" customWidth="1"/>
    <col min="18" max="18" width="6.5703125" style="1" customWidth="1"/>
    <col min="19" max="20" width="4.28515625" style="1" hidden="1" customWidth="1"/>
    <col min="21" max="21" width="6.5703125" style="1" customWidth="1"/>
    <col min="22" max="23" width="4.28515625" style="1" hidden="1" customWidth="1"/>
    <col min="24" max="24" width="6.5703125" style="1" customWidth="1"/>
    <col min="25" max="26" width="4.28515625" style="1" hidden="1" customWidth="1"/>
    <col min="27" max="27" width="11.5703125" style="1" customWidth="1"/>
    <col min="28" max="28" width="3.85546875" customWidth="1"/>
    <col min="31" max="31" width="11.7109375" customWidth="1"/>
    <col min="33" max="33" width="19.5703125" customWidth="1"/>
    <col min="35" max="35" width="15.28515625" customWidth="1"/>
    <col min="36" max="36" width="19.7109375" customWidth="1"/>
    <col min="37" max="37" width="13.28515625" customWidth="1"/>
  </cols>
  <sheetData>
    <row r="1" spans="1:33" ht="21.75" thickBot="1" x14ac:dyDescent="0.4">
      <c r="A1" s="199" t="s">
        <v>143</v>
      </c>
      <c r="B1" s="200"/>
      <c r="C1" s="201"/>
      <c r="D1" s="16"/>
      <c r="E1" s="12"/>
      <c r="F1" s="202" t="s">
        <v>45</v>
      </c>
      <c r="G1" s="203"/>
      <c r="H1" s="203"/>
      <c r="I1" s="203"/>
      <c r="J1" s="13"/>
      <c r="K1" s="13"/>
      <c r="L1" s="211"/>
      <c r="M1" s="211"/>
      <c r="N1" s="211"/>
      <c r="O1" s="211"/>
      <c r="P1" s="48"/>
      <c r="Q1" s="48"/>
      <c r="R1" s="212" t="s">
        <v>163</v>
      </c>
      <c r="S1" s="212"/>
      <c r="T1" s="212"/>
      <c r="U1" s="212"/>
      <c r="V1" s="212"/>
      <c r="W1" s="212"/>
      <c r="X1" s="212"/>
      <c r="Y1" s="212"/>
      <c r="Z1" s="212"/>
      <c r="AA1" s="213"/>
    </row>
    <row r="2" spans="1:33" ht="20.45" customHeight="1" thickBot="1" x14ac:dyDescent="0.3">
      <c r="A2" s="204" t="s">
        <v>0</v>
      </c>
      <c r="B2" s="205"/>
      <c r="C2" s="206"/>
      <c r="D2" s="17"/>
      <c r="E2" s="8"/>
      <c r="F2" s="207" t="s">
        <v>30</v>
      </c>
      <c r="G2" s="208"/>
      <c r="H2" s="208"/>
      <c r="I2" s="208"/>
      <c r="J2" s="22"/>
      <c r="K2" s="22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10"/>
    </row>
    <row r="3" spans="1:33" ht="16.5" thickBot="1" x14ac:dyDescent="0.3">
      <c r="A3" s="5" t="s">
        <v>146</v>
      </c>
      <c r="B3" s="6" t="s">
        <v>16</v>
      </c>
      <c r="C3" s="7" t="s">
        <v>54</v>
      </c>
      <c r="D3" s="18" t="s">
        <v>66</v>
      </c>
      <c r="E3" s="14" t="s">
        <v>64</v>
      </c>
      <c r="F3" s="7" t="s">
        <v>55</v>
      </c>
      <c r="G3" s="18" t="s">
        <v>66</v>
      </c>
      <c r="H3" s="14" t="s">
        <v>65</v>
      </c>
      <c r="I3" s="7" t="s">
        <v>56</v>
      </c>
      <c r="J3" s="18" t="s">
        <v>66</v>
      </c>
      <c r="K3" s="14" t="s">
        <v>64</v>
      </c>
      <c r="L3" s="7" t="s">
        <v>57</v>
      </c>
      <c r="M3" s="18" t="s">
        <v>66</v>
      </c>
      <c r="N3" s="14" t="s">
        <v>64</v>
      </c>
      <c r="O3" s="7" t="s">
        <v>58</v>
      </c>
      <c r="P3" s="18" t="s">
        <v>66</v>
      </c>
      <c r="Q3" s="14" t="s">
        <v>64</v>
      </c>
      <c r="R3" s="7" t="s">
        <v>59</v>
      </c>
      <c r="S3" s="18" t="s">
        <v>66</v>
      </c>
      <c r="T3" s="14" t="s">
        <v>64</v>
      </c>
      <c r="U3" s="7" t="s">
        <v>60</v>
      </c>
      <c r="V3" s="18" t="s">
        <v>67</v>
      </c>
      <c r="W3" s="14" t="s">
        <v>65</v>
      </c>
      <c r="X3" s="47" t="s">
        <v>61</v>
      </c>
      <c r="Y3" s="18" t="s">
        <v>66</v>
      </c>
      <c r="Z3" s="14" t="s">
        <v>64</v>
      </c>
      <c r="AA3" s="9">
        <f>SUM(AA4:AA21)</f>
        <v>0</v>
      </c>
    </row>
    <row r="4" spans="1:33" x14ac:dyDescent="0.25">
      <c r="A4" s="67" t="s">
        <v>144</v>
      </c>
      <c r="B4" s="67" t="s">
        <v>145</v>
      </c>
      <c r="C4" s="94"/>
      <c r="D4" s="73" t="str">
        <f>IF(C4=0," ",(INT(LEFT(C4,1))))</f>
        <v xml:space="preserve"> </v>
      </c>
      <c r="E4" s="117">
        <f>IF(C4=0,0,(INT(RIGHT(C4,2))))</f>
        <v>0</v>
      </c>
      <c r="F4" s="96"/>
      <c r="G4" s="73" t="str">
        <f>IF(F4=0," ",(INT(LEFT(F4,1))))</f>
        <v xml:space="preserve"> </v>
      </c>
      <c r="H4" s="117">
        <f t="shared" ref="H4:H20" si="0">IF(F4=0,0,(INT(RIGHT(F4,2))))</f>
        <v>0</v>
      </c>
      <c r="I4" s="94"/>
      <c r="J4" s="73" t="str">
        <f t="shared" ref="J4:J21" si="1">IF(I4=0," ",(INT(LEFT(I4))))</f>
        <v xml:space="preserve"> </v>
      </c>
      <c r="K4" s="117">
        <f t="shared" ref="K4:K21" si="2">IF(I4=0,0,(INT(RIGHT(I4,2))))</f>
        <v>0</v>
      </c>
      <c r="L4" s="96"/>
      <c r="M4" s="73" t="str">
        <f>IF(L4=0," ",(INT(LEFT(L4,1))))</f>
        <v xml:space="preserve"> </v>
      </c>
      <c r="N4" s="117">
        <f>IF(L4=0,0,(INT(RIGHT(L4,2))))</f>
        <v>0</v>
      </c>
      <c r="O4" s="94"/>
      <c r="P4" s="73" t="str">
        <f>IF(O4=0," ",(INT(LEFT(O4,1))))</f>
        <v xml:space="preserve"> </v>
      </c>
      <c r="Q4" s="117">
        <f t="shared" ref="Q4:Q20" si="3">IF(O4=0,0,(INT(RIGHT(O4,2))))</f>
        <v>0</v>
      </c>
      <c r="R4" s="96"/>
      <c r="S4" s="73" t="str">
        <f>IF(R4=0," ",(INT(LEFT(R4,1))))</f>
        <v xml:space="preserve"> </v>
      </c>
      <c r="T4" s="95">
        <f t="shared" ref="T4:T20" si="4">IF(R4=0,0,(INT(RIGHT(R4,2))))</f>
        <v>0</v>
      </c>
      <c r="U4" s="94"/>
      <c r="V4" s="73" t="str">
        <f>IF(U4=0," ",(INT(LEFT(U4,1))))</f>
        <v xml:space="preserve"> </v>
      </c>
      <c r="W4" s="117">
        <f>IF(U4=0,0,(INT(RIGHT(U4,2))))</f>
        <v>0</v>
      </c>
      <c r="X4" s="96"/>
      <c r="Y4" s="69" t="str">
        <f>IF(X4=0," ",(INT(LEFT(X4,1))))</f>
        <v xml:space="preserve"> </v>
      </c>
      <c r="Z4" s="75">
        <f>IF(X4=0,0,(INT(RIGHT(X4,2))))</f>
        <v>0</v>
      </c>
      <c r="AA4" s="76">
        <f t="shared" ref="AA4:AA21" si="5">(E4+H4+K4+N4+Q4+T4+W4+Z4)*1</f>
        <v>0</v>
      </c>
    </row>
    <row r="5" spans="1:33" x14ac:dyDescent="0.25">
      <c r="A5" s="77" t="s">
        <v>1</v>
      </c>
      <c r="B5" s="77" t="s">
        <v>17</v>
      </c>
      <c r="C5" s="78"/>
      <c r="D5" s="79" t="str">
        <f t="shared" ref="D5" si="6">IF(C5=0," ",(INT(LEFT(C5,1))))</f>
        <v xml:space="preserve"> </v>
      </c>
      <c r="E5" s="80">
        <f t="shared" ref="E5" si="7">IF(C5=0,0,(INT(RIGHT(C5,2))))</f>
        <v>0</v>
      </c>
      <c r="F5" s="81"/>
      <c r="G5" s="79" t="str">
        <f>IF(F5=0," ",(INT(LEFT(F5,1))))</f>
        <v xml:space="preserve"> </v>
      </c>
      <c r="H5" s="80">
        <f t="shared" ref="H5" si="8">IF(F5=0,0,(INT(RIGHT(F5,2))))</f>
        <v>0</v>
      </c>
      <c r="I5" s="78"/>
      <c r="J5" s="79" t="str">
        <f t="shared" si="1"/>
        <v xml:space="preserve"> </v>
      </c>
      <c r="K5" s="80">
        <f t="shared" si="2"/>
        <v>0</v>
      </c>
      <c r="L5" s="81"/>
      <c r="M5" s="79" t="str">
        <f t="shared" ref="M5:M6" si="9">IF(L5=0," ",(INT(LEFT(L5,1))))</f>
        <v xml:space="preserve"> </v>
      </c>
      <c r="N5" s="80">
        <f t="shared" ref="N5:N6" si="10">IF(L5=0,0,(INT(RIGHT(L5,2))))</f>
        <v>0</v>
      </c>
      <c r="O5" s="78"/>
      <c r="P5" s="79" t="str">
        <f>IF(O5=0," ",(INT(LEFT(O5,1))))</f>
        <v xml:space="preserve"> </v>
      </c>
      <c r="Q5" s="80">
        <f t="shared" ref="Q5" si="11">IF(O5=0,0,(INT(RIGHT(O5,2))))</f>
        <v>0</v>
      </c>
      <c r="R5" s="81"/>
      <c r="S5" s="79" t="str">
        <f>IF(R5=0," ",(INT(LEFT(R5,1))))</f>
        <v xml:space="preserve"> </v>
      </c>
      <c r="T5" s="82">
        <f t="shared" ref="T5" si="12">IF(R5=0,0,(INT(RIGHT(R5,2))))</f>
        <v>0</v>
      </c>
      <c r="U5" s="78"/>
      <c r="V5" s="79" t="str">
        <f t="shared" ref="V5:V6" si="13">IF(U5=0," ",(INT(LEFT(U5,1))))</f>
        <v xml:space="preserve"> </v>
      </c>
      <c r="W5" s="80">
        <f t="shared" ref="W5:W6" si="14">IF(U5=0,0,(INT(RIGHT(U5,2))))</f>
        <v>0</v>
      </c>
      <c r="X5" s="81"/>
      <c r="Y5" s="79" t="str">
        <f>IF(X5=0," ",(INT(LEFT(X5,1))))</f>
        <v xml:space="preserve"> </v>
      </c>
      <c r="Z5" s="82">
        <f t="shared" ref="Z5" si="15">IF(X5=0,0,(INT(RIGHT(X5,2))))</f>
        <v>0</v>
      </c>
      <c r="AA5" s="83">
        <f t="shared" si="5"/>
        <v>0</v>
      </c>
    </row>
    <row r="6" spans="1:33" ht="14.45" customHeight="1" x14ac:dyDescent="0.25">
      <c r="A6" s="84" t="s">
        <v>2</v>
      </c>
      <c r="B6" s="84" t="s">
        <v>18</v>
      </c>
      <c r="C6" s="78"/>
      <c r="D6" s="79" t="str">
        <f t="shared" ref="D6:D35" si="16">IF(C6=0," ",(INT(LEFT(C6,1))))</f>
        <v xml:space="preserve"> </v>
      </c>
      <c r="E6" s="80">
        <f t="shared" ref="E6:E20" si="17">IF(C6=0,0,(INT(RIGHT(C6,2))))</f>
        <v>0</v>
      </c>
      <c r="F6" s="81"/>
      <c r="G6" s="79" t="str">
        <f t="shared" ref="G6:G35" si="18">IF(F6=0," ",(INT(LEFT(F6,1))))</f>
        <v xml:space="preserve"> </v>
      </c>
      <c r="H6" s="82">
        <f t="shared" si="0"/>
        <v>0</v>
      </c>
      <c r="I6" s="78"/>
      <c r="J6" s="79" t="str">
        <f t="shared" si="1"/>
        <v xml:space="preserve"> </v>
      </c>
      <c r="K6" s="82">
        <f t="shared" si="2"/>
        <v>0</v>
      </c>
      <c r="L6" s="81"/>
      <c r="M6" s="79" t="str">
        <f t="shared" si="9"/>
        <v xml:space="preserve"> </v>
      </c>
      <c r="N6" s="80">
        <f t="shared" si="10"/>
        <v>0</v>
      </c>
      <c r="O6" s="78"/>
      <c r="P6" s="79" t="str">
        <f t="shared" ref="P6:P35" si="19">IF(O6=0," ",(INT(LEFT(O6,1))))</f>
        <v xml:space="preserve"> </v>
      </c>
      <c r="Q6" s="82">
        <f t="shared" si="3"/>
        <v>0</v>
      </c>
      <c r="R6" s="81"/>
      <c r="S6" s="79" t="str">
        <f t="shared" ref="S6:S35" si="20">IF(R6=0," ",(INT(LEFT(R6,1))))</f>
        <v xml:space="preserve"> </v>
      </c>
      <c r="T6" s="82">
        <f t="shared" si="4"/>
        <v>0</v>
      </c>
      <c r="U6" s="78"/>
      <c r="V6" s="79" t="str">
        <f t="shared" si="13"/>
        <v xml:space="preserve"> </v>
      </c>
      <c r="W6" s="80">
        <f t="shared" si="14"/>
        <v>0</v>
      </c>
      <c r="X6" s="81"/>
      <c r="Y6" s="79" t="str">
        <f t="shared" ref="Y6:Y21" si="21">IF(X6=0," ",(INT(LEFT(X6,1))))</f>
        <v xml:space="preserve"> </v>
      </c>
      <c r="Z6" s="82">
        <f t="shared" ref="Z6:Z35" si="22">IF(X6=0,0,(INT(RIGHT(X6,2))))</f>
        <v>0</v>
      </c>
      <c r="AA6" s="83">
        <f t="shared" si="5"/>
        <v>0</v>
      </c>
    </row>
    <row r="7" spans="1:33" ht="14.45" customHeight="1" x14ac:dyDescent="0.25">
      <c r="A7" s="77" t="s">
        <v>3</v>
      </c>
      <c r="B7" s="77" t="s">
        <v>19</v>
      </c>
      <c r="C7" s="78"/>
      <c r="D7" s="79" t="str">
        <f t="shared" si="16"/>
        <v xml:space="preserve"> </v>
      </c>
      <c r="E7" s="80">
        <f t="shared" si="17"/>
        <v>0</v>
      </c>
      <c r="F7" s="81"/>
      <c r="G7" s="79" t="str">
        <f t="shared" si="18"/>
        <v xml:space="preserve"> </v>
      </c>
      <c r="H7" s="82">
        <f t="shared" si="0"/>
        <v>0</v>
      </c>
      <c r="I7" s="78"/>
      <c r="J7" s="79" t="str">
        <f t="shared" si="1"/>
        <v xml:space="preserve"> </v>
      </c>
      <c r="K7" s="82">
        <f t="shared" si="2"/>
        <v>0</v>
      </c>
      <c r="L7" s="81"/>
      <c r="M7" s="79" t="str">
        <f t="shared" ref="M7:M35" si="23">IF(L7=0," ",(INT(LEFT(L7,1))))</f>
        <v xml:space="preserve"> </v>
      </c>
      <c r="N7" s="82">
        <f>IF(L7=0,0,(INT(RIGHT(L7,2))))</f>
        <v>0</v>
      </c>
      <c r="O7" s="78"/>
      <c r="P7" s="79" t="str">
        <f t="shared" si="19"/>
        <v xml:space="preserve"> </v>
      </c>
      <c r="Q7" s="82">
        <f t="shared" si="3"/>
        <v>0</v>
      </c>
      <c r="R7" s="81"/>
      <c r="S7" s="79" t="str">
        <f t="shared" si="20"/>
        <v xml:space="preserve"> </v>
      </c>
      <c r="T7" s="82">
        <f t="shared" si="4"/>
        <v>0</v>
      </c>
      <c r="U7" s="78"/>
      <c r="V7" s="79" t="str">
        <f t="shared" ref="V7:V35" si="24">IF(U7=0," ",(INT(LEFT(U7,1))))</f>
        <v xml:space="preserve"> </v>
      </c>
      <c r="W7" s="82">
        <f t="shared" ref="W7:W35" si="25">IF(U7=0,0,(INT(RIGHT(U7,2))))</f>
        <v>0</v>
      </c>
      <c r="X7" s="81"/>
      <c r="Y7" s="79" t="str">
        <f t="shared" si="21"/>
        <v xml:space="preserve"> </v>
      </c>
      <c r="Z7" s="82">
        <f t="shared" si="22"/>
        <v>0</v>
      </c>
      <c r="AA7" s="83">
        <f t="shared" si="5"/>
        <v>0</v>
      </c>
    </row>
    <row r="8" spans="1:33" ht="14.45" customHeight="1" x14ac:dyDescent="0.25">
      <c r="A8" s="84" t="s">
        <v>15</v>
      </c>
      <c r="B8" s="84" t="s">
        <v>29</v>
      </c>
      <c r="C8" s="78"/>
      <c r="D8" s="79" t="str">
        <f t="shared" si="16"/>
        <v xml:space="preserve"> </v>
      </c>
      <c r="E8" s="80">
        <f t="shared" si="17"/>
        <v>0</v>
      </c>
      <c r="F8" s="81"/>
      <c r="G8" s="79" t="str">
        <f t="shared" si="18"/>
        <v xml:space="preserve"> </v>
      </c>
      <c r="H8" s="82">
        <f t="shared" si="0"/>
        <v>0</v>
      </c>
      <c r="I8" s="78"/>
      <c r="J8" s="79" t="str">
        <f t="shared" si="1"/>
        <v xml:space="preserve"> </v>
      </c>
      <c r="K8" s="82">
        <f t="shared" si="2"/>
        <v>0</v>
      </c>
      <c r="L8" s="81"/>
      <c r="M8" s="79" t="str">
        <f t="shared" si="23"/>
        <v xml:space="preserve"> </v>
      </c>
      <c r="N8" s="82">
        <f>IF(L8=0,0,(INT(RIGHT(L8,2))))</f>
        <v>0</v>
      </c>
      <c r="O8" s="78"/>
      <c r="P8" s="79" t="str">
        <f t="shared" si="19"/>
        <v xml:space="preserve"> </v>
      </c>
      <c r="Q8" s="82">
        <f t="shared" si="3"/>
        <v>0</v>
      </c>
      <c r="R8" s="81"/>
      <c r="S8" s="79" t="str">
        <f t="shared" si="20"/>
        <v xml:space="preserve"> </v>
      </c>
      <c r="T8" s="82">
        <f t="shared" si="4"/>
        <v>0</v>
      </c>
      <c r="U8" s="78"/>
      <c r="V8" s="79" t="str">
        <f t="shared" si="24"/>
        <v xml:space="preserve"> </v>
      </c>
      <c r="W8" s="82">
        <f t="shared" si="25"/>
        <v>0</v>
      </c>
      <c r="X8" s="81"/>
      <c r="Y8" s="79" t="str">
        <f t="shared" si="21"/>
        <v xml:space="preserve"> </v>
      </c>
      <c r="Z8" s="82">
        <f t="shared" si="22"/>
        <v>0</v>
      </c>
      <c r="AA8" s="83">
        <f t="shared" si="5"/>
        <v>0</v>
      </c>
    </row>
    <row r="9" spans="1:33" ht="14.45" customHeight="1" x14ac:dyDescent="0.25">
      <c r="A9" s="84" t="s">
        <v>220</v>
      </c>
      <c r="B9" s="84" t="s">
        <v>29</v>
      </c>
      <c r="C9" s="78"/>
      <c r="D9" s="79" t="str">
        <f t="shared" ref="D9" si="26">IF(C9=0," ",(INT(LEFT(C9,1))))</f>
        <v xml:space="preserve"> </v>
      </c>
      <c r="E9" s="80">
        <f t="shared" ref="E9" si="27">IF(C9=0,0,(INT(RIGHT(C9,2))))</f>
        <v>0</v>
      </c>
      <c r="F9" s="81"/>
      <c r="G9" s="79" t="str">
        <f t="shared" ref="G9:G10" si="28">IF(F9=0," ",(INT(LEFT(F9,1))))</f>
        <v xml:space="preserve"> </v>
      </c>
      <c r="H9" s="82">
        <f t="shared" ref="H9:H10" si="29">IF(F9=0,0,(INT(RIGHT(F9,2))))</f>
        <v>0</v>
      </c>
      <c r="I9" s="78"/>
      <c r="J9" s="79" t="str">
        <f t="shared" si="1"/>
        <v xml:space="preserve"> </v>
      </c>
      <c r="K9" s="82">
        <f t="shared" si="2"/>
        <v>0</v>
      </c>
      <c r="L9" s="81"/>
      <c r="M9" s="79" t="str">
        <f t="shared" ref="M9" si="30">IF(L9=0," ",(INT(LEFT(L9,1))))</f>
        <v xml:space="preserve"> </v>
      </c>
      <c r="N9" s="82">
        <f>IF(L9=0,0,(INT(RIGHT(L9,2))))</f>
        <v>0</v>
      </c>
      <c r="O9" s="78"/>
      <c r="P9" s="79" t="str">
        <f t="shared" ref="P9" si="31">IF(O9=0," ",(INT(LEFT(O9,1))))</f>
        <v xml:space="preserve"> </v>
      </c>
      <c r="Q9" s="82">
        <f t="shared" ref="Q9" si="32">IF(O9=0,0,(INT(RIGHT(O9,2))))</f>
        <v>0</v>
      </c>
      <c r="R9" s="81"/>
      <c r="S9" s="79" t="str">
        <f t="shared" ref="S9" si="33">IF(R9=0," ",(INT(LEFT(R9,1))))</f>
        <v xml:space="preserve"> </v>
      </c>
      <c r="T9" s="82">
        <f t="shared" ref="T9" si="34">IF(R9=0,0,(INT(RIGHT(R9,2))))</f>
        <v>0</v>
      </c>
      <c r="U9" s="78"/>
      <c r="V9" s="79" t="str">
        <f t="shared" ref="V9" si="35">IF(U9=0," ",(INT(LEFT(U9,1))))</f>
        <v xml:space="preserve"> </v>
      </c>
      <c r="W9" s="82">
        <f t="shared" ref="W9" si="36">IF(U9=0,0,(INT(RIGHT(U9,2))))</f>
        <v>0</v>
      </c>
      <c r="X9" s="81"/>
      <c r="Y9" s="79" t="str">
        <f t="shared" si="21"/>
        <v xml:space="preserve"> </v>
      </c>
      <c r="Z9" s="82">
        <f t="shared" ref="Z9" si="37">IF(X9=0,0,(INT(RIGHT(X9,2))))</f>
        <v>0</v>
      </c>
      <c r="AA9" s="83">
        <f t="shared" si="5"/>
        <v>0</v>
      </c>
    </row>
    <row r="10" spans="1:33" ht="14.45" customHeight="1" x14ac:dyDescent="0.25">
      <c r="A10" s="84" t="s">
        <v>42</v>
      </c>
      <c r="B10" s="77"/>
      <c r="C10" s="78"/>
      <c r="D10" s="79" t="str">
        <f t="shared" si="16"/>
        <v xml:space="preserve"> </v>
      </c>
      <c r="E10" s="80">
        <f t="shared" si="17"/>
        <v>0</v>
      </c>
      <c r="F10" s="81"/>
      <c r="G10" s="79" t="str">
        <f t="shared" si="28"/>
        <v xml:space="preserve"> </v>
      </c>
      <c r="H10" s="82">
        <f t="shared" si="29"/>
        <v>0</v>
      </c>
      <c r="I10" s="78"/>
      <c r="J10" s="79" t="str">
        <f t="shared" si="1"/>
        <v xml:space="preserve"> </v>
      </c>
      <c r="K10" s="82">
        <f t="shared" si="2"/>
        <v>0</v>
      </c>
      <c r="L10" s="81"/>
      <c r="M10" s="79" t="str">
        <f t="shared" si="23"/>
        <v xml:space="preserve"> </v>
      </c>
      <c r="N10" s="82">
        <f t="shared" ref="N10:N35" si="38">IF(L10=0,0,(INT(RIGHT(L10,2))))</f>
        <v>0</v>
      </c>
      <c r="O10" s="78"/>
      <c r="P10" s="79" t="str">
        <f t="shared" si="19"/>
        <v xml:space="preserve"> </v>
      </c>
      <c r="Q10" s="82">
        <f t="shared" si="3"/>
        <v>0</v>
      </c>
      <c r="R10" s="81"/>
      <c r="S10" s="79" t="str">
        <f t="shared" si="20"/>
        <v xml:space="preserve"> </v>
      </c>
      <c r="T10" s="82">
        <f t="shared" si="4"/>
        <v>0</v>
      </c>
      <c r="U10" s="78"/>
      <c r="V10" s="79" t="str">
        <f t="shared" si="24"/>
        <v xml:space="preserve"> </v>
      </c>
      <c r="W10" s="82">
        <f t="shared" si="25"/>
        <v>0</v>
      </c>
      <c r="X10" s="81"/>
      <c r="Y10" s="79" t="str">
        <f t="shared" si="21"/>
        <v xml:space="preserve"> </v>
      </c>
      <c r="Z10" s="82">
        <f t="shared" si="22"/>
        <v>0</v>
      </c>
      <c r="AA10" s="83">
        <f t="shared" si="5"/>
        <v>0</v>
      </c>
    </row>
    <row r="11" spans="1:33" ht="14.45" customHeight="1" x14ac:dyDescent="0.25">
      <c r="A11" s="84" t="s">
        <v>4</v>
      </c>
      <c r="B11" s="84" t="s">
        <v>20</v>
      </c>
      <c r="C11" s="85"/>
      <c r="D11" s="79" t="str">
        <f t="shared" si="16"/>
        <v xml:space="preserve"> </v>
      </c>
      <c r="E11" s="80">
        <f t="shared" si="17"/>
        <v>0</v>
      </c>
      <c r="F11" s="81"/>
      <c r="G11" s="79" t="str">
        <f t="shared" si="18"/>
        <v xml:space="preserve"> </v>
      </c>
      <c r="H11" s="82">
        <f t="shared" si="0"/>
        <v>0</v>
      </c>
      <c r="I11" s="78"/>
      <c r="J11" s="79" t="str">
        <f t="shared" si="1"/>
        <v xml:space="preserve"> </v>
      </c>
      <c r="K11" s="82">
        <f t="shared" si="2"/>
        <v>0</v>
      </c>
      <c r="L11" s="81"/>
      <c r="M11" s="79" t="str">
        <f t="shared" si="23"/>
        <v xml:space="preserve"> </v>
      </c>
      <c r="N11" s="82">
        <f>IF(L11=0,0,(INT(RIGHT(L11,2))))</f>
        <v>0</v>
      </c>
      <c r="O11" s="78"/>
      <c r="P11" s="79" t="str">
        <f t="shared" si="19"/>
        <v xml:space="preserve"> </v>
      </c>
      <c r="Q11" s="82">
        <f t="shared" si="3"/>
        <v>0</v>
      </c>
      <c r="R11" s="81"/>
      <c r="S11" s="79" t="str">
        <f t="shared" si="20"/>
        <v xml:space="preserve"> </v>
      </c>
      <c r="T11" s="82">
        <f t="shared" si="4"/>
        <v>0</v>
      </c>
      <c r="U11" s="78"/>
      <c r="V11" s="79" t="str">
        <f t="shared" si="24"/>
        <v xml:space="preserve"> </v>
      </c>
      <c r="W11" s="82">
        <f>IF(U11=0,0,(INT(RIGHT(U11,2))))</f>
        <v>0</v>
      </c>
      <c r="X11" s="81"/>
      <c r="Y11" s="79" t="str">
        <f t="shared" si="21"/>
        <v xml:space="preserve"> </v>
      </c>
      <c r="Z11" s="82">
        <f t="shared" si="22"/>
        <v>0</v>
      </c>
      <c r="AA11" s="83">
        <f t="shared" si="5"/>
        <v>0</v>
      </c>
    </row>
    <row r="12" spans="1:33" ht="14.45" customHeight="1" thickBot="1" x14ac:dyDescent="0.3">
      <c r="A12" s="84" t="s">
        <v>6</v>
      </c>
      <c r="B12" s="84" t="s">
        <v>22</v>
      </c>
      <c r="C12" s="78"/>
      <c r="D12" s="79" t="str">
        <f t="shared" si="16"/>
        <v xml:space="preserve"> </v>
      </c>
      <c r="E12" s="80">
        <f t="shared" si="17"/>
        <v>0</v>
      </c>
      <c r="F12" s="81"/>
      <c r="G12" s="79" t="str">
        <f t="shared" si="18"/>
        <v xml:space="preserve"> </v>
      </c>
      <c r="H12" s="82">
        <f t="shared" si="0"/>
        <v>0</v>
      </c>
      <c r="I12" s="78"/>
      <c r="J12" s="79" t="str">
        <f t="shared" si="1"/>
        <v xml:space="preserve"> </v>
      </c>
      <c r="K12" s="82">
        <f t="shared" si="2"/>
        <v>0</v>
      </c>
      <c r="L12" s="81"/>
      <c r="M12" s="79" t="str">
        <f t="shared" si="23"/>
        <v xml:space="preserve"> </v>
      </c>
      <c r="N12" s="82">
        <f t="shared" si="38"/>
        <v>0</v>
      </c>
      <c r="O12" s="78"/>
      <c r="P12" s="79" t="str">
        <f t="shared" si="19"/>
        <v xml:space="preserve"> </v>
      </c>
      <c r="Q12" s="82">
        <f t="shared" si="3"/>
        <v>0</v>
      </c>
      <c r="R12" s="81"/>
      <c r="S12" s="79" t="str">
        <f t="shared" si="20"/>
        <v xml:space="preserve"> </v>
      </c>
      <c r="T12" s="82">
        <f t="shared" si="4"/>
        <v>0</v>
      </c>
      <c r="U12" s="78"/>
      <c r="V12" s="79" t="str">
        <f t="shared" si="24"/>
        <v xml:space="preserve"> </v>
      </c>
      <c r="W12" s="82">
        <f t="shared" si="25"/>
        <v>0</v>
      </c>
      <c r="X12" s="81"/>
      <c r="Y12" s="79" t="str">
        <f t="shared" si="21"/>
        <v xml:space="preserve"> </v>
      </c>
      <c r="Z12" s="82">
        <f t="shared" si="22"/>
        <v>0</v>
      </c>
      <c r="AA12" s="83">
        <f t="shared" si="5"/>
        <v>0</v>
      </c>
    </row>
    <row r="13" spans="1:33" ht="14.45" customHeight="1" x14ac:dyDescent="0.25">
      <c r="A13" s="84" t="s">
        <v>214</v>
      </c>
      <c r="B13" s="84" t="s">
        <v>43</v>
      </c>
      <c r="C13" s="78"/>
      <c r="D13" s="79" t="str">
        <f>IF(C13=0," ",(INT(LEFT(C13,1))))</f>
        <v xml:space="preserve"> </v>
      </c>
      <c r="E13" s="80">
        <f>IF(C13=0,0,(INT(RIGHT(C13,2))))</f>
        <v>0</v>
      </c>
      <c r="F13" s="81"/>
      <c r="G13" s="79" t="str">
        <f t="shared" si="18"/>
        <v xml:space="preserve"> </v>
      </c>
      <c r="H13" s="82">
        <f t="shared" si="0"/>
        <v>0</v>
      </c>
      <c r="I13" s="78"/>
      <c r="J13" s="79" t="str">
        <f t="shared" si="1"/>
        <v xml:space="preserve"> </v>
      </c>
      <c r="K13" s="82">
        <f t="shared" si="2"/>
        <v>0</v>
      </c>
      <c r="L13" s="81"/>
      <c r="M13" s="79" t="str">
        <f t="shared" si="23"/>
        <v xml:space="preserve"> </v>
      </c>
      <c r="N13" s="82">
        <f t="shared" si="38"/>
        <v>0</v>
      </c>
      <c r="O13" s="78"/>
      <c r="P13" s="79" t="str">
        <f t="shared" si="19"/>
        <v xml:space="preserve"> </v>
      </c>
      <c r="Q13" s="82">
        <f t="shared" si="3"/>
        <v>0</v>
      </c>
      <c r="R13" s="81"/>
      <c r="S13" s="79" t="str">
        <f t="shared" si="20"/>
        <v xml:space="preserve"> </v>
      </c>
      <c r="T13" s="82">
        <f t="shared" si="4"/>
        <v>0</v>
      </c>
      <c r="U13" s="78"/>
      <c r="V13" s="79" t="str">
        <f t="shared" si="24"/>
        <v xml:space="preserve"> </v>
      </c>
      <c r="W13" s="82">
        <f t="shared" si="25"/>
        <v>0</v>
      </c>
      <c r="X13" s="81"/>
      <c r="Y13" s="79" t="str">
        <f t="shared" si="21"/>
        <v xml:space="preserve"> </v>
      </c>
      <c r="Z13" s="82">
        <f t="shared" si="22"/>
        <v>0</v>
      </c>
      <c r="AA13" s="83">
        <f t="shared" si="5"/>
        <v>0</v>
      </c>
      <c r="AC13" s="178" t="s">
        <v>243</v>
      </c>
      <c r="AD13" s="179"/>
      <c r="AE13" s="179"/>
      <c r="AF13" s="179"/>
      <c r="AG13" s="180"/>
    </row>
    <row r="14" spans="1:33" ht="14.45" customHeight="1" x14ac:dyDescent="0.25">
      <c r="A14" s="84" t="s">
        <v>7</v>
      </c>
      <c r="B14" s="84" t="s">
        <v>44</v>
      </c>
      <c r="C14" s="78"/>
      <c r="D14" s="79" t="str">
        <f>IF(C14=0," ",(INT(LEFT(C14,1))))</f>
        <v xml:space="preserve"> </v>
      </c>
      <c r="E14" s="80">
        <f>IF(C14=0,0,(INT(RIGHT(C14,2))))</f>
        <v>0</v>
      </c>
      <c r="F14" s="81"/>
      <c r="G14" s="79" t="str">
        <f t="shared" si="18"/>
        <v xml:space="preserve"> </v>
      </c>
      <c r="H14" s="82">
        <f t="shared" si="0"/>
        <v>0</v>
      </c>
      <c r="I14" s="78"/>
      <c r="J14" s="79" t="str">
        <f t="shared" si="1"/>
        <v xml:space="preserve"> </v>
      </c>
      <c r="K14" s="82">
        <f t="shared" si="2"/>
        <v>0</v>
      </c>
      <c r="L14" s="81"/>
      <c r="M14" s="79" t="str">
        <f t="shared" si="23"/>
        <v xml:space="preserve"> </v>
      </c>
      <c r="N14" s="82">
        <f t="shared" si="38"/>
        <v>0</v>
      </c>
      <c r="O14" s="78"/>
      <c r="P14" s="79" t="str">
        <f t="shared" si="19"/>
        <v xml:space="preserve"> </v>
      </c>
      <c r="Q14" s="82">
        <f t="shared" si="3"/>
        <v>0</v>
      </c>
      <c r="R14" s="81"/>
      <c r="S14" s="79" t="str">
        <f t="shared" si="20"/>
        <v xml:space="preserve"> </v>
      </c>
      <c r="T14" s="82">
        <f t="shared" si="4"/>
        <v>0</v>
      </c>
      <c r="U14" s="78"/>
      <c r="V14" s="79" t="str">
        <f t="shared" si="24"/>
        <v xml:space="preserve"> </v>
      </c>
      <c r="W14" s="82">
        <f t="shared" si="25"/>
        <v>0</v>
      </c>
      <c r="X14" s="81"/>
      <c r="Y14" s="79" t="str">
        <f t="shared" si="21"/>
        <v xml:space="preserve"> </v>
      </c>
      <c r="Z14" s="82">
        <f t="shared" si="22"/>
        <v>0</v>
      </c>
      <c r="AA14" s="83">
        <f t="shared" si="5"/>
        <v>0</v>
      </c>
      <c r="AC14" s="181"/>
      <c r="AD14" s="182"/>
      <c r="AE14" s="182"/>
      <c r="AF14" s="182"/>
      <c r="AG14" s="183"/>
    </row>
    <row r="15" spans="1:33" ht="14.45" customHeight="1" x14ac:dyDescent="0.25">
      <c r="A15" s="84" t="s">
        <v>9</v>
      </c>
      <c r="B15" s="84" t="s">
        <v>24</v>
      </c>
      <c r="C15" s="78"/>
      <c r="D15" s="79" t="str">
        <f t="shared" si="16"/>
        <v xml:space="preserve"> </v>
      </c>
      <c r="E15" s="80">
        <f t="shared" si="17"/>
        <v>0</v>
      </c>
      <c r="F15" s="81"/>
      <c r="G15" s="79" t="str">
        <f t="shared" si="18"/>
        <v xml:space="preserve"> </v>
      </c>
      <c r="H15" s="82">
        <f t="shared" si="0"/>
        <v>0</v>
      </c>
      <c r="I15" s="78"/>
      <c r="J15" s="79" t="str">
        <f t="shared" si="1"/>
        <v xml:space="preserve"> </v>
      </c>
      <c r="K15" s="82">
        <f t="shared" si="2"/>
        <v>0</v>
      </c>
      <c r="L15" s="81"/>
      <c r="M15" s="79" t="str">
        <f t="shared" si="23"/>
        <v xml:space="preserve"> </v>
      </c>
      <c r="N15" s="82">
        <f t="shared" si="38"/>
        <v>0</v>
      </c>
      <c r="O15" s="78"/>
      <c r="P15" s="79" t="str">
        <f t="shared" si="19"/>
        <v xml:space="preserve"> </v>
      </c>
      <c r="Q15" s="82">
        <f t="shared" si="3"/>
        <v>0</v>
      </c>
      <c r="R15" s="81"/>
      <c r="S15" s="79" t="str">
        <f t="shared" si="20"/>
        <v xml:space="preserve"> </v>
      </c>
      <c r="T15" s="82">
        <f t="shared" si="4"/>
        <v>0</v>
      </c>
      <c r="U15" s="78"/>
      <c r="V15" s="79" t="str">
        <f t="shared" si="24"/>
        <v xml:space="preserve"> </v>
      </c>
      <c r="W15" s="82">
        <f t="shared" si="25"/>
        <v>0</v>
      </c>
      <c r="X15" s="81"/>
      <c r="Y15" s="79" t="str">
        <f t="shared" si="21"/>
        <v xml:space="preserve"> </v>
      </c>
      <c r="Z15" s="82">
        <f t="shared" si="22"/>
        <v>0</v>
      </c>
      <c r="AA15" s="83">
        <f t="shared" si="5"/>
        <v>0</v>
      </c>
      <c r="AC15" s="181"/>
      <c r="AD15" s="182"/>
      <c r="AE15" s="182"/>
      <c r="AF15" s="182"/>
      <c r="AG15" s="183"/>
    </row>
    <row r="16" spans="1:33" ht="14.45" customHeight="1" x14ac:dyDescent="0.25">
      <c r="A16" s="84" t="s">
        <v>10</v>
      </c>
      <c r="B16" s="77"/>
      <c r="C16" s="78"/>
      <c r="D16" s="79" t="str">
        <f t="shared" si="16"/>
        <v xml:space="preserve"> </v>
      </c>
      <c r="E16" s="80">
        <f t="shared" si="17"/>
        <v>0</v>
      </c>
      <c r="F16" s="81"/>
      <c r="G16" s="79" t="str">
        <f t="shared" si="18"/>
        <v xml:space="preserve"> </v>
      </c>
      <c r="H16" s="82">
        <f t="shared" si="0"/>
        <v>0</v>
      </c>
      <c r="I16" s="78"/>
      <c r="J16" s="79" t="str">
        <f t="shared" si="1"/>
        <v xml:space="preserve"> </v>
      </c>
      <c r="K16" s="82">
        <f t="shared" si="2"/>
        <v>0</v>
      </c>
      <c r="L16" s="81"/>
      <c r="M16" s="79" t="str">
        <f t="shared" si="23"/>
        <v xml:space="preserve"> </v>
      </c>
      <c r="N16" s="82">
        <f t="shared" si="38"/>
        <v>0</v>
      </c>
      <c r="O16" s="78"/>
      <c r="P16" s="79" t="str">
        <f t="shared" si="19"/>
        <v xml:space="preserve"> </v>
      </c>
      <c r="Q16" s="82">
        <f t="shared" si="3"/>
        <v>0</v>
      </c>
      <c r="R16" s="81"/>
      <c r="S16" s="79" t="str">
        <f t="shared" si="20"/>
        <v xml:space="preserve"> </v>
      </c>
      <c r="T16" s="82">
        <f t="shared" si="4"/>
        <v>0</v>
      </c>
      <c r="U16" s="78"/>
      <c r="V16" s="79" t="str">
        <f t="shared" si="24"/>
        <v xml:space="preserve"> </v>
      </c>
      <c r="W16" s="82">
        <f t="shared" si="25"/>
        <v>0</v>
      </c>
      <c r="X16" s="81"/>
      <c r="Y16" s="79" t="str">
        <f t="shared" si="21"/>
        <v xml:space="preserve"> </v>
      </c>
      <c r="Z16" s="82">
        <f t="shared" si="22"/>
        <v>0</v>
      </c>
      <c r="AA16" s="83">
        <f t="shared" si="5"/>
        <v>0</v>
      </c>
      <c r="AC16" s="181"/>
      <c r="AD16" s="182"/>
      <c r="AE16" s="182"/>
      <c r="AF16" s="182"/>
      <c r="AG16" s="183"/>
    </row>
    <row r="17" spans="1:45" ht="14.45" customHeight="1" x14ac:dyDescent="0.25">
      <c r="A17" s="84" t="s">
        <v>11</v>
      </c>
      <c r="B17" s="84" t="s">
        <v>25</v>
      </c>
      <c r="C17" s="78"/>
      <c r="D17" s="79" t="str">
        <f t="shared" si="16"/>
        <v xml:space="preserve"> </v>
      </c>
      <c r="E17" s="80">
        <f t="shared" si="17"/>
        <v>0</v>
      </c>
      <c r="F17" s="81"/>
      <c r="G17" s="79" t="str">
        <f t="shared" si="18"/>
        <v xml:space="preserve"> </v>
      </c>
      <c r="H17" s="82">
        <f t="shared" si="0"/>
        <v>0</v>
      </c>
      <c r="I17" s="78"/>
      <c r="J17" s="79" t="str">
        <f t="shared" si="1"/>
        <v xml:space="preserve"> </v>
      </c>
      <c r="K17" s="82">
        <f t="shared" si="2"/>
        <v>0</v>
      </c>
      <c r="L17" s="81"/>
      <c r="M17" s="79" t="str">
        <f t="shared" si="23"/>
        <v xml:space="preserve"> </v>
      </c>
      <c r="N17" s="82">
        <f t="shared" si="38"/>
        <v>0</v>
      </c>
      <c r="O17" s="78"/>
      <c r="P17" s="79" t="str">
        <f t="shared" si="19"/>
        <v xml:space="preserve"> </v>
      </c>
      <c r="Q17" s="82">
        <f t="shared" si="3"/>
        <v>0</v>
      </c>
      <c r="R17" s="81"/>
      <c r="S17" s="79" t="str">
        <f t="shared" si="20"/>
        <v xml:space="preserve"> </v>
      </c>
      <c r="T17" s="82">
        <f t="shared" si="4"/>
        <v>0</v>
      </c>
      <c r="U17" s="78"/>
      <c r="V17" s="79" t="str">
        <f t="shared" si="24"/>
        <v xml:space="preserve"> </v>
      </c>
      <c r="W17" s="82">
        <f t="shared" si="25"/>
        <v>0</v>
      </c>
      <c r="X17" s="81"/>
      <c r="Y17" s="79" t="str">
        <f t="shared" si="21"/>
        <v xml:space="preserve"> </v>
      </c>
      <c r="Z17" s="82">
        <f t="shared" si="22"/>
        <v>0</v>
      </c>
      <c r="AA17" s="83">
        <f t="shared" si="5"/>
        <v>0</v>
      </c>
      <c r="AC17" s="181"/>
      <c r="AD17" s="182"/>
      <c r="AE17" s="182"/>
      <c r="AF17" s="182"/>
      <c r="AG17" s="183"/>
    </row>
    <row r="18" spans="1:45" ht="14.45" customHeight="1" x14ac:dyDescent="0.25">
      <c r="A18" s="84" t="s">
        <v>12</v>
      </c>
      <c r="B18" s="84" t="s">
        <v>26</v>
      </c>
      <c r="C18" s="78"/>
      <c r="D18" s="79" t="str">
        <f t="shared" si="16"/>
        <v xml:space="preserve"> </v>
      </c>
      <c r="E18" s="80">
        <f t="shared" si="17"/>
        <v>0</v>
      </c>
      <c r="F18" s="81"/>
      <c r="G18" s="79" t="str">
        <f t="shared" si="18"/>
        <v xml:space="preserve"> </v>
      </c>
      <c r="H18" s="82">
        <f t="shared" si="0"/>
        <v>0</v>
      </c>
      <c r="I18" s="78"/>
      <c r="J18" s="79" t="str">
        <f t="shared" si="1"/>
        <v xml:space="preserve"> </v>
      </c>
      <c r="K18" s="82">
        <f t="shared" si="2"/>
        <v>0</v>
      </c>
      <c r="L18" s="81"/>
      <c r="M18" s="79" t="str">
        <f t="shared" si="23"/>
        <v xml:space="preserve"> </v>
      </c>
      <c r="N18" s="82">
        <f>IF(L18=0,0,(INT(RIGHT(L18,2))))</f>
        <v>0</v>
      </c>
      <c r="O18" s="78"/>
      <c r="P18" s="79" t="str">
        <f t="shared" si="19"/>
        <v xml:space="preserve"> </v>
      </c>
      <c r="Q18" s="82">
        <f t="shared" si="3"/>
        <v>0</v>
      </c>
      <c r="R18" s="81"/>
      <c r="S18" s="79" t="str">
        <f t="shared" si="20"/>
        <v xml:space="preserve"> </v>
      </c>
      <c r="T18" s="82">
        <f t="shared" si="4"/>
        <v>0</v>
      </c>
      <c r="U18" s="78"/>
      <c r="V18" s="79" t="str">
        <f t="shared" si="24"/>
        <v xml:space="preserve"> </v>
      </c>
      <c r="W18" s="82">
        <f t="shared" si="25"/>
        <v>0</v>
      </c>
      <c r="X18" s="81"/>
      <c r="Y18" s="79" t="str">
        <f t="shared" si="21"/>
        <v xml:space="preserve"> </v>
      </c>
      <c r="Z18" s="82">
        <f t="shared" si="22"/>
        <v>0</v>
      </c>
      <c r="AA18" s="83">
        <f t="shared" si="5"/>
        <v>0</v>
      </c>
      <c r="AC18" s="181"/>
      <c r="AD18" s="182"/>
      <c r="AE18" s="182"/>
      <c r="AF18" s="182"/>
      <c r="AG18" s="183"/>
    </row>
    <row r="19" spans="1:45" ht="14.45" customHeight="1" x14ac:dyDescent="0.25">
      <c r="A19" s="84" t="s">
        <v>13</v>
      </c>
      <c r="B19" s="84" t="s">
        <v>27</v>
      </c>
      <c r="C19" s="78"/>
      <c r="D19" s="79" t="str">
        <f t="shared" si="16"/>
        <v xml:space="preserve"> </v>
      </c>
      <c r="E19" s="80">
        <f t="shared" si="17"/>
        <v>0</v>
      </c>
      <c r="F19" s="81"/>
      <c r="G19" s="79" t="str">
        <f t="shared" si="18"/>
        <v xml:space="preserve"> </v>
      </c>
      <c r="H19" s="82">
        <f t="shared" si="0"/>
        <v>0</v>
      </c>
      <c r="I19" s="78"/>
      <c r="J19" s="79" t="str">
        <f t="shared" si="1"/>
        <v xml:space="preserve"> </v>
      </c>
      <c r="K19" s="82">
        <f t="shared" si="2"/>
        <v>0</v>
      </c>
      <c r="L19" s="81"/>
      <c r="M19" s="79" t="str">
        <f t="shared" si="23"/>
        <v xml:space="preserve"> </v>
      </c>
      <c r="N19" s="82">
        <f t="shared" ref="N19" si="39">IF(L19=0,0,(INT(RIGHT(L19,2))))</f>
        <v>0</v>
      </c>
      <c r="O19" s="78"/>
      <c r="P19" s="79" t="str">
        <f t="shared" si="19"/>
        <v xml:space="preserve"> </v>
      </c>
      <c r="Q19" s="82">
        <f t="shared" si="3"/>
        <v>0</v>
      </c>
      <c r="R19" s="81"/>
      <c r="S19" s="79" t="str">
        <f t="shared" si="20"/>
        <v xml:space="preserve"> </v>
      </c>
      <c r="T19" s="82">
        <f t="shared" si="4"/>
        <v>0</v>
      </c>
      <c r="U19" s="78"/>
      <c r="V19" s="79" t="str">
        <f t="shared" si="24"/>
        <v xml:space="preserve"> </v>
      </c>
      <c r="W19" s="82">
        <f t="shared" si="25"/>
        <v>0</v>
      </c>
      <c r="X19" s="81"/>
      <c r="Y19" s="79" t="str">
        <f t="shared" si="21"/>
        <v xml:space="preserve"> </v>
      </c>
      <c r="Z19" s="82">
        <f t="shared" si="22"/>
        <v>0</v>
      </c>
      <c r="AA19" s="83">
        <f t="shared" si="5"/>
        <v>0</v>
      </c>
      <c r="AC19" s="181"/>
      <c r="AD19" s="182"/>
      <c r="AE19" s="182"/>
      <c r="AF19" s="182"/>
      <c r="AG19" s="183"/>
    </row>
    <row r="20" spans="1:45" ht="14.45" customHeight="1" x14ac:dyDescent="0.25">
      <c r="A20" s="84" t="s">
        <v>14</v>
      </c>
      <c r="B20" s="84" t="s">
        <v>28</v>
      </c>
      <c r="C20" s="78"/>
      <c r="D20" s="79" t="str">
        <f t="shared" si="16"/>
        <v xml:space="preserve"> </v>
      </c>
      <c r="E20" s="80">
        <f t="shared" si="17"/>
        <v>0</v>
      </c>
      <c r="F20" s="81"/>
      <c r="G20" s="79" t="str">
        <f t="shared" si="18"/>
        <v xml:space="preserve"> </v>
      </c>
      <c r="H20" s="82">
        <f t="shared" si="0"/>
        <v>0</v>
      </c>
      <c r="I20" s="78"/>
      <c r="J20" s="79" t="str">
        <f t="shared" si="1"/>
        <v xml:space="preserve"> </v>
      </c>
      <c r="K20" s="82">
        <f t="shared" si="2"/>
        <v>0</v>
      </c>
      <c r="L20" s="81"/>
      <c r="M20" s="79" t="str">
        <f t="shared" si="23"/>
        <v xml:space="preserve"> </v>
      </c>
      <c r="N20" s="82">
        <f t="shared" si="38"/>
        <v>0</v>
      </c>
      <c r="O20" s="78"/>
      <c r="P20" s="79" t="str">
        <f t="shared" si="19"/>
        <v xml:space="preserve"> </v>
      </c>
      <c r="Q20" s="82">
        <f t="shared" si="3"/>
        <v>0</v>
      </c>
      <c r="R20" s="81"/>
      <c r="S20" s="79" t="str">
        <f t="shared" si="20"/>
        <v xml:space="preserve"> </v>
      </c>
      <c r="T20" s="82">
        <f t="shared" si="4"/>
        <v>0</v>
      </c>
      <c r="U20" s="78"/>
      <c r="V20" s="79" t="str">
        <f t="shared" si="24"/>
        <v xml:space="preserve"> </v>
      </c>
      <c r="W20" s="82">
        <f t="shared" si="25"/>
        <v>0</v>
      </c>
      <c r="X20" s="81"/>
      <c r="Y20" s="79" t="str">
        <f t="shared" si="21"/>
        <v xml:space="preserve"> </v>
      </c>
      <c r="Z20" s="82">
        <f t="shared" si="22"/>
        <v>0</v>
      </c>
      <c r="AA20" s="83">
        <f t="shared" si="5"/>
        <v>0</v>
      </c>
      <c r="AC20" s="181"/>
      <c r="AD20" s="182"/>
      <c r="AE20" s="182"/>
      <c r="AF20" s="182"/>
      <c r="AG20" s="183"/>
    </row>
    <row r="21" spans="1:45" ht="14.45" customHeight="1" thickBot="1" x14ac:dyDescent="0.3">
      <c r="A21" s="86"/>
      <c r="B21" s="86"/>
      <c r="C21" s="87"/>
      <c r="D21" s="88" t="str">
        <f t="shared" ref="D21" si="40">IF(C21=0," ",(INT(LEFT(C21,1))))</f>
        <v xml:space="preserve"> </v>
      </c>
      <c r="E21" s="89">
        <f t="shared" ref="E21" si="41">IF(C21=0,0,(INT(RIGHT(C21,2))))</f>
        <v>0</v>
      </c>
      <c r="F21" s="90"/>
      <c r="G21" s="88" t="str">
        <f t="shared" ref="G21" si="42">IF(F21=0," ",(INT(LEFT(F21,1))))</f>
        <v xml:space="preserve"> </v>
      </c>
      <c r="H21" s="91">
        <f t="shared" ref="H21" si="43">IF(F21=0,0,(INT(RIGHT(F21,2))))</f>
        <v>0</v>
      </c>
      <c r="I21" s="87"/>
      <c r="J21" s="88" t="str">
        <f t="shared" si="1"/>
        <v xml:space="preserve"> </v>
      </c>
      <c r="K21" s="91">
        <f t="shared" si="2"/>
        <v>0</v>
      </c>
      <c r="L21" s="90"/>
      <c r="M21" s="88" t="str">
        <f t="shared" ref="M21" si="44">IF(L21=0," ",(INT(LEFT(L21,1))))</f>
        <v xml:space="preserve"> </v>
      </c>
      <c r="N21" s="91">
        <f t="shared" ref="N21" si="45">IF(L21=0,0,(INT(RIGHT(L21,2))))</f>
        <v>0</v>
      </c>
      <c r="O21" s="87"/>
      <c r="P21" s="88" t="str">
        <f t="shared" ref="P21" si="46">IF(O21=0," ",(INT(LEFT(O21,1))))</f>
        <v xml:space="preserve"> </v>
      </c>
      <c r="Q21" s="91">
        <f t="shared" ref="Q21" si="47">IF(O21=0,0,(INT(RIGHT(O21,2))))</f>
        <v>0</v>
      </c>
      <c r="R21" s="90"/>
      <c r="S21" s="88" t="str">
        <f t="shared" ref="S21" si="48">IF(R21=0," ",(INT(LEFT(R21,1))))</f>
        <v xml:space="preserve"> </v>
      </c>
      <c r="T21" s="91">
        <f t="shared" ref="T21" si="49">IF(R21=0,0,(INT(RIGHT(R21,2))))</f>
        <v>0</v>
      </c>
      <c r="U21" s="87"/>
      <c r="V21" s="88" t="str">
        <f t="shared" ref="V21" si="50">IF(U21=0," ",(INT(LEFT(U21,1))))</f>
        <v xml:space="preserve"> </v>
      </c>
      <c r="W21" s="91">
        <f t="shared" ref="W21" si="51">IF(U21=0,0,(INT(RIGHT(U21,2))))</f>
        <v>0</v>
      </c>
      <c r="X21" s="90"/>
      <c r="Y21" s="79" t="str">
        <f t="shared" si="21"/>
        <v xml:space="preserve"> </v>
      </c>
      <c r="Z21" s="91">
        <f t="shared" ref="Z21" si="52">IF(X21=0,0,(INT(RIGHT(X21,2))))</f>
        <v>0</v>
      </c>
      <c r="AA21" s="92">
        <f t="shared" si="5"/>
        <v>0</v>
      </c>
      <c r="AC21" s="181"/>
      <c r="AD21" s="182"/>
      <c r="AE21" s="182"/>
      <c r="AF21" s="182"/>
      <c r="AG21" s="183"/>
    </row>
    <row r="22" spans="1:45" ht="16.5" thickBot="1" x14ac:dyDescent="0.3">
      <c r="A22" s="5" t="s">
        <v>216</v>
      </c>
      <c r="B22" s="6"/>
      <c r="C22" s="7" t="str">
        <f>C3</f>
        <v>1. önn</v>
      </c>
      <c r="D22" s="40"/>
      <c r="E22" s="15"/>
      <c r="F22" s="7" t="str">
        <f>F3</f>
        <v>2. önn</v>
      </c>
      <c r="G22" s="41"/>
      <c r="H22" s="15"/>
      <c r="I22" s="7" t="str">
        <f>I3</f>
        <v>3.önn</v>
      </c>
      <c r="J22" s="40"/>
      <c r="K22" s="15"/>
      <c r="L22" s="7" t="str">
        <f>L3</f>
        <v>4. önn</v>
      </c>
      <c r="M22" s="40"/>
      <c r="N22" s="15"/>
      <c r="O22" s="7" t="str">
        <f>O3</f>
        <v>5. önn</v>
      </c>
      <c r="P22" s="40"/>
      <c r="Q22" s="15"/>
      <c r="R22" s="7" t="str">
        <f>R3</f>
        <v>6. önn</v>
      </c>
      <c r="S22" s="42"/>
      <c r="T22" s="15"/>
      <c r="U22" s="7" t="str">
        <f>U3</f>
        <v>7. önn</v>
      </c>
      <c r="V22" s="40"/>
      <c r="W22" s="15"/>
      <c r="X22" s="7" t="str">
        <f>X3</f>
        <v>8. önn</v>
      </c>
      <c r="Y22" s="40"/>
      <c r="Z22" s="15"/>
      <c r="AA22" s="10">
        <f>SUM(AA23:AA30)</f>
        <v>0</v>
      </c>
      <c r="AC22" s="181"/>
      <c r="AD22" s="182"/>
      <c r="AE22" s="182"/>
      <c r="AF22" s="182"/>
      <c r="AG22" s="183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</row>
    <row r="23" spans="1:45" x14ac:dyDescent="0.25">
      <c r="A23" s="93"/>
      <c r="B23" s="93"/>
      <c r="C23" s="118"/>
      <c r="D23" s="69" t="str">
        <f t="shared" ref="D23:D29" si="53">IF(C23=0," ",(INT(LEFT(C23,1))))</f>
        <v xml:space="preserve"> </v>
      </c>
      <c r="E23" s="74">
        <f t="shared" ref="E23:E29" si="54">IF(C23=0,0,(INT(RIGHT(C23,2))))</f>
        <v>0</v>
      </c>
      <c r="F23" s="119"/>
      <c r="G23" s="72" t="str">
        <f t="shared" ref="G23:G29" si="55">IF(F23=0," ",(INT(LEFT(F23,1))))</f>
        <v xml:space="preserve"> </v>
      </c>
      <c r="H23" s="74">
        <f t="shared" ref="H23:H29" si="56">IF(F23=0,0,(INT(RIGHT(F23,2))))</f>
        <v>0</v>
      </c>
      <c r="I23" s="118"/>
      <c r="J23" s="69" t="str">
        <f t="shared" ref="J23:J30" si="57">IF(I23=0," ",(INT(LEFT(I23))))</f>
        <v xml:space="preserve"> </v>
      </c>
      <c r="K23" s="74">
        <f t="shared" ref="K23:K30" si="58">IF(I23=0,0,(INT(RIGHT(I23,2))))</f>
        <v>0</v>
      </c>
      <c r="L23" s="119"/>
      <c r="M23" s="69" t="str">
        <f t="shared" ref="M23:M29" si="59">IF(L23=0," ",(INT(LEFT(L23,1))))</f>
        <v xml:space="preserve"> </v>
      </c>
      <c r="N23" s="74">
        <f t="shared" ref="N23:N29" si="60">IF(L23=0,0,(INT(RIGHT(L23,2))))</f>
        <v>0</v>
      </c>
      <c r="O23" s="118"/>
      <c r="P23" s="69" t="str">
        <f t="shared" ref="P23:P29" si="61">IF(O23=0," ",(INT(LEFT(O23,1))))</f>
        <v xml:space="preserve"> </v>
      </c>
      <c r="Q23" s="74">
        <f t="shared" ref="Q23:Q29" si="62">IF(O23=0,0,(INT(RIGHT(O23,2))))</f>
        <v>0</v>
      </c>
      <c r="R23" s="119"/>
      <c r="S23" s="73" t="str">
        <f t="shared" ref="S23:S29" si="63">IF(R23=0," ",(INT(LEFT(R23,1))))</f>
        <v xml:space="preserve"> </v>
      </c>
      <c r="T23" s="74">
        <f t="shared" ref="T23:T29" si="64">IF(R23=0,0,(INT(RIGHT(R23,2))))</f>
        <v>0</v>
      </c>
      <c r="U23" s="118"/>
      <c r="V23" s="69" t="str">
        <f t="shared" ref="V23:V29" si="65">IF(U23=0," ",(INT(LEFT(U23,1))))</f>
        <v xml:space="preserve"> </v>
      </c>
      <c r="W23" s="74">
        <f t="shared" ref="W23:W29" si="66">IF(U23=0,0,(INT(RIGHT(U23,2))))</f>
        <v>0</v>
      </c>
      <c r="X23" s="119"/>
      <c r="Y23" s="69" t="str">
        <f t="shared" ref="Y23:Y29" si="67">IF(X23=0," ",(INT(LEFT(X23,1))))</f>
        <v xml:space="preserve"> </v>
      </c>
      <c r="Z23" s="74">
        <f t="shared" ref="Z23:Z29" si="68">IF(X23=0,0,(INT(RIGHT(X23,2))))</f>
        <v>0</v>
      </c>
      <c r="AA23" s="76">
        <f t="shared" ref="AA23:AA30" si="69">(E23+H23+K23+N23+Q23+T23+W23+Z23)*1</f>
        <v>0</v>
      </c>
      <c r="AC23" s="181"/>
      <c r="AD23" s="182"/>
      <c r="AE23" s="182"/>
      <c r="AF23" s="182"/>
      <c r="AG23" s="183"/>
    </row>
    <row r="24" spans="1:45" ht="15.75" thickBot="1" x14ac:dyDescent="0.3">
      <c r="A24" s="77"/>
      <c r="B24" s="77"/>
      <c r="C24" s="78"/>
      <c r="D24" s="79" t="str">
        <f t="shared" si="53"/>
        <v xml:space="preserve"> </v>
      </c>
      <c r="E24" s="82">
        <f t="shared" si="54"/>
        <v>0</v>
      </c>
      <c r="F24" s="81"/>
      <c r="G24" s="79" t="str">
        <f t="shared" si="55"/>
        <v xml:space="preserve"> </v>
      </c>
      <c r="H24" s="82">
        <f t="shared" si="56"/>
        <v>0</v>
      </c>
      <c r="I24" s="78"/>
      <c r="J24" s="79" t="str">
        <f t="shared" si="57"/>
        <v xml:space="preserve"> </v>
      </c>
      <c r="K24" s="82">
        <f t="shared" si="58"/>
        <v>0</v>
      </c>
      <c r="L24" s="81"/>
      <c r="M24" s="79" t="str">
        <f t="shared" si="59"/>
        <v xml:space="preserve"> </v>
      </c>
      <c r="N24" s="82">
        <f t="shared" si="60"/>
        <v>0</v>
      </c>
      <c r="O24" s="78"/>
      <c r="P24" s="79" t="str">
        <f t="shared" si="61"/>
        <v xml:space="preserve"> </v>
      </c>
      <c r="Q24" s="82">
        <f t="shared" si="62"/>
        <v>0</v>
      </c>
      <c r="R24" s="81"/>
      <c r="S24" s="79" t="str">
        <f t="shared" si="63"/>
        <v xml:space="preserve"> </v>
      </c>
      <c r="T24" s="82">
        <f t="shared" si="64"/>
        <v>0</v>
      </c>
      <c r="U24" s="78"/>
      <c r="V24" s="79" t="str">
        <f t="shared" si="65"/>
        <v xml:space="preserve"> </v>
      </c>
      <c r="W24" s="82">
        <f t="shared" si="66"/>
        <v>0</v>
      </c>
      <c r="X24" s="81"/>
      <c r="Y24" s="79" t="str">
        <f t="shared" si="67"/>
        <v xml:space="preserve"> </v>
      </c>
      <c r="Z24" s="82">
        <f t="shared" si="68"/>
        <v>0</v>
      </c>
      <c r="AA24" s="83">
        <f t="shared" si="69"/>
        <v>0</v>
      </c>
      <c r="AC24" s="184"/>
      <c r="AD24" s="185"/>
      <c r="AE24" s="185"/>
      <c r="AF24" s="185"/>
      <c r="AG24" s="186"/>
    </row>
    <row r="25" spans="1:45" x14ac:dyDescent="0.25">
      <c r="A25" s="77"/>
      <c r="B25" s="77"/>
      <c r="C25" s="78"/>
      <c r="D25" s="79" t="str">
        <f t="shared" si="53"/>
        <v xml:space="preserve"> </v>
      </c>
      <c r="E25" s="82">
        <f t="shared" si="54"/>
        <v>0</v>
      </c>
      <c r="F25" s="81"/>
      <c r="G25" s="79" t="str">
        <f t="shared" si="55"/>
        <v xml:space="preserve"> </v>
      </c>
      <c r="H25" s="82">
        <f t="shared" si="56"/>
        <v>0</v>
      </c>
      <c r="I25" s="78"/>
      <c r="J25" s="79" t="str">
        <f t="shared" si="57"/>
        <v xml:space="preserve"> </v>
      </c>
      <c r="K25" s="82">
        <f t="shared" si="58"/>
        <v>0</v>
      </c>
      <c r="L25" s="81"/>
      <c r="M25" s="79" t="str">
        <f t="shared" si="59"/>
        <v xml:space="preserve"> </v>
      </c>
      <c r="N25" s="82">
        <f t="shared" si="60"/>
        <v>0</v>
      </c>
      <c r="O25" s="78"/>
      <c r="P25" s="79" t="str">
        <f t="shared" si="61"/>
        <v xml:space="preserve"> </v>
      </c>
      <c r="Q25" s="82">
        <f t="shared" si="62"/>
        <v>0</v>
      </c>
      <c r="R25" s="81"/>
      <c r="S25" s="79" t="str">
        <f t="shared" si="63"/>
        <v xml:space="preserve"> </v>
      </c>
      <c r="T25" s="82">
        <f t="shared" si="64"/>
        <v>0</v>
      </c>
      <c r="U25" s="78"/>
      <c r="V25" s="79" t="str">
        <f t="shared" si="65"/>
        <v xml:space="preserve"> </v>
      </c>
      <c r="W25" s="82">
        <f t="shared" si="66"/>
        <v>0</v>
      </c>
      <c r="X25" s="81"/>
      <c r="Y25" s="79" t="str">
        <f t="shared" si="67"/>
        <v xml:space="preserve"> </v>
      </c>
      <c r="Z25" s="82">
        <f t="shared" si="68"/>
        <v>0</v>
      </c>
      <c r="AA25" s="83">
        <f t="shared" si="69"/>
        <v>0</v>
      </c>
    </row>
    <row r="26" spans="1:45" x14ac:dyDescent="0.25">
      <c r="A26" s="77"/>
      <c r="B26" s="77"/>
      <c r="C26" s="78"/>
      <c r="D26" s="79" t="str">
        <f t="shared" si="53"/>
        <v xml:space="preserve"> </v>
      </c>
      <c r="E26" s="82">
        <f t="shared" si="54"/>
        <v>0</v>
      </c>
      <c r="F26" s="81"/>
      <c r="G26" s="79" t="str">
        <f t="shared" si="55"/>
        <v xml:space="preserve"> </v>
      </c>
      <c r="H26" s="82">
        <f t="shared" si="56"/>
        <v>0</v>
      </c>
      <c r="I26" s="78"/>
      <c r="J26" s="79" t="str">
        <f t="shared" si="57"/>
        <v xml:space="preserve"> </v>
      </c>
      <c r="K26" s="82">
        <f t="shared" si="58"/>
        <v>0</v>
      </c>
      <c r="L26" s="81"/>
      <c r="M26" s="79" t="str">
        <f t="shared" si="59"/>
        <v xml:space="preserve"> </v>
      </c>
      <c r="N26" s="82">
        <f t="shared" si="60"/>
        <v>0</v>
      </c>
      <c r="O26" s="78"/>
      <c r="P26" s="79" t="str">
        <f t="shared" si="61"/>
        <v xml:space="preserve"> </v>
      </c>
      <c r="Q26" s="82">
        <f t="shared" si="62"/>
        <v>0</v>
      </c>
      <c r="R26" s="81"/>
      <c r="S26" s="79" t="str">
        <f t="shared" si="63"/>
        <v xml:space="preserve"> </v>
      </c>
      <c r="T26" s="82">
        <f t="shared" si="64"/>
        <v>0</v>
      </c>
      <c r="U26" s="78"/>
      <c r="V26" s="79" t="str">
        <f t="shared" si="65"/>
        <v xml:space="preserve"> </v>
      </c>
      <c r="W26" s="82">
        <f t="shared" si="66"/>
        <v>0</v>
      </c>
      <c r="X26" s="81"/>
      <c r="Y26" s="79" t="str">
        <f t="shared" si="67"/>
        <v xml:space="preserve"> </v>
      </c>
      <c r="Z26" s="82">
        <f t="shared" si="68"/>
        <v>0</v>
      </c>
      <c r="AA26" s="83">
        <f t="shared" si="69"/>
        <v>0</v>
      </c>
    </row>
    <row r="27" spans="1:45" x14ac:dyDescent="0.25">
      <c r="A27" s="77"/>
      <c r="B27" s="77"/>
      <c r="C27" s="78"/>
      <c r="D27" s="79" t="str">
        <f t="shared" si="53"/>
        <v xml:space="preserve"> </v>
      </c>
      <c r="E27" s="82">
        <f t="shared" si="54"/>
        <v>0</v>
      </c>
      <c r="F27" s="81"/>
      <c r="G27" s="79" t="str">
        <f t="shared" si="55"/>
        <v xml:space="preserve"> </v>
      </c>
      <c r="H27" s="82">
        <f t="shared" si="56"/>
        <v>0</v>
      </c>
      <c r="I27" s="78"/>
      <c r="J27" s="79" t="str">
        <f t="shared" si="57"/>
        <v xml:space="preserve"> </v>
      </c>
      <c r="K27" s="82">
        <f t="shared" si="58"/>
        <v>0</v>
      </c>
      <c r="L27" s="81"/>
      <c r="M27" s="79" t="str">
        <f t="shared" si="59"/>
        <v xml:space="preserve"> </v>
      </c>
      <c r="N27" s="82">
        <f t="shared" si="60"/>
        <v>0</v>
      </c>
      <c r="O27" s="78"/>
      <c r="P27" s="79" t="str">
        <f t="shared" si="61"/>
        <v xml:space="preserve"> </v>
      </c>
      <c r="Q27" s="82">
        <f t="shared" si="62"/>
        <v>0</v>
      </c>
      <c r="R27" s="81"/>
      <c r="S27" s="79" t="str">
        <f t="shared" si="63"/>
        <v xml:space="preserve"> </v>
      </c>
      <c r="T27" s="82">
        <f t="shared" si="64"/>
        <v>0</v>
      </c>
      <c r="U27" s="78"/>
      <c r="V27" s="79" t="str">
        <f t="shared" si="65"/>
        <v xml:space="preserve"> </v>
      </c>
      <c r="W27" s="82">
        <f t="shared" si="66"/>
        <v>0</v>
      </c>
      <c r="X27" s="81"/>
      <c r="Y27" s="79" t="str">
        <f t="shared" si="67"/>
        <v xml:space="preserve"> </v>
      </c>
      <c r="Z27" s="82">
        <f t="shared" si="68"/>
        <v>0</v>
      </c>
      <c r="AA27" s="83">
        <f t="shared" si="69"/>
        <v>0</v>
      </c>
    </row>
    <row r="28" spans="1:45" x14ac:dyDescent="0.25">
      <c r="A28" s="77"/>
      <c r="B28" s="77"/>
      <c r="C28" s="78"/>
      <c r="D28" s="79" t="str">
        <f t="shared" si="53"/>
        <v xml:space="preserve"> </v>
      </c>
      <c r="E28" s="82">
        <f t="shared" si="54"/>
        <v>0</v>
      </c>
      <c r="F28" s="81"/>
      <c r="G28" s="79" t="str">
        <f t="shared" si="55"/>
        <v xml:space="preserve"> </v>
      </c>
      <c r="H28" s="82">
        <f t="shared" si="56"/>
        <v>0</v>
      </c>
      <c r="I28" s="78"/>
      <c r="J28" s="79" t="str">
        <f t="shared" si="57"/>
        <v xml:space="preserve"> </v>
      </c>
      <c r="K28" s="82">
        <f t="shared" si="58"/>
        <v>0</v>
      </c>
      <c r="L28" s="81"/>
      <c r="M28" s="79" t="str">
        <f t="shared" si="59"/>
        <v xml:space="preserve"> </v>
      </c>
      <c r="N28" s="82">
        <f t="shared" si="60"/>
        <v>0</v>
      </c>
      <c r="O28" s="78"/>
      <c r="P28" s="79" t="str">
        <f t="shared" si="61"/>
        <v xml:space="preserve"> </v>
      </c>
      <c r="Q28" s="82">
        <f t="shared" si="62"/>
        <v>0</v>
      </c>
      <c r="R28" s="81"/>
      <c r="S28" s="79" t="str">
        <f t="shared" si="63"/>
        <v xml:space="preserve"> </v>
      </c>
      <c r="T28" s="82">
        <f t="shared" si="64"/>
        <v>0</v>
      </c>
      <c r="U28" s="78"/>
      <c r="V28" s="79" t="str">
        <f t="shared" si="65"/>
        <v xml:space="preserve"> </v>
      </c>
      <c r="W28" s="82">
        <f t="shared" si="66"/>
        <v>0</v>
      </c>
      <c r="X28" s="81"/>
      <c r="Y28" s="79" t="str">
        <f t="shared" si="67"/>
        <v xml:space="preserve"> </v>
      </c>
      <c r="Z28" s="82">
        <f t="shared" si="68"/>
        <v>0</v>
      </c>
      <c r="AA28" s="83">
        <f t="shared" si="69"/>
        <v>0</v>
      </c>
    </row>
    <row r="29" spans="1:45" x14ac:dyDescent="0.25">
      <c r="A29" s="77"/>
      <c r="B29" s="77"/>
      <c r="C29" s="78"/>
      <c r="D29" s="79" t="str">
        <f t="shared" si="53"/>
        <v xml:space="preserve"> </v>
      </c>
      <c r="E29" s="82">
        <f t="shared" si="54"/>
        <v>0</v>
      </c>
      <c r="F29" s="81"/>
      <c r="G29" s="79" t="str">
        <f t="shared" si="55"/>
        <v xml:space="preserve"> </v>
      </c>
      <c r="H29" s="82">
        <f t="shared" si="56"/>
        <v>0</v>
      </c>
      <c r="I29" s="78"/>
      <c r="J29" s="79" t="str">
        <f t="shared" si="57"/>
        <v xml:space="preserve"> </v>
      </c>
      <c r="K29" s="82">
        <f t="shared" si="58"/>
        <v>0</v>
      </c>
      <c r="L29" s="81"/>
      <c r="M29" s="79" t="str">
        <f t="shared" si="59"/>
        <v xml:space="preserve"> </v>
      </c>
      <c r="N29" s="82">
        <f t="shared" si="60"/>
        <v>0</v>
      </c>
      <c r="O29" s="78"/>
      <c r="P29" s="79" t="str">
        <f t="shared" si="61"/>
        <v xml:space="preserve"> </v>
      </c>
      <c r="Q29" s="82">
        <f t="shared" si="62"/>
        <v>0</v>
      </c>
      <c r="R29" s="81"/>
      <c r="S29" s="79" t="str">
        <f t="shared" si="63"/>
        <v xml:space="preserve"> </v>
      </c>
      <c r="T29" s="82">
        <f t="shared" si="64"/>
        <v>0</v>
      </c>
      <c r="U29" s="78"/>
      <c r="V29" s="79" t="str">
        <f t="shared" si="65"/>
        <v xml:space="preserve"> </v>
      </c>
      <c r="W29" s="82">
        <f t="shared" si="66"/>
        <v>0</v>
      </c>
      <c r="X29" s="81"/>
      <c r="Y29" s="79" t="str">
        <f t="shared" si="67"/>
        <v xml:space="preserve"> </v>
      </c>
      <c r="Z29" s="82">
        <f t="shared" si="68"/>
        <v>0</v>
      </c>
      <c r="AA29" s="83">
        <f t="shared" si="69"/>
        <v>0</v>
      </c>
    </row>
    <row r="30" spans="1:45" ht="15.75" thickBot="1" x14ac:dyDescent="0.3">
      <c r="A30" s="97"/>
      <c r="B30" s="97"/>
      <c r="C30" s="87"/>
      <c r="D30" s="88" t="str">
        <f t="shared" si="16"/>
        <v xml:space="preserve"> </v>
      </c>
      <c r="E30" s="91">
        <f t="shared" ref="E30:E35" si="70">IF(C30=0,0,(INT(RIGHT(C30,2))))</f>
        <v>0</v>
      </c>
      <c r="F30" s="90"/>
      <c r="G30" s="88" t="str">
        <f t="shared" si="18"/>
        <v xml:space="preserve"> </v>
      </c>
      <c r="H30" s="91">
        <f>IF(F30=0,0,(INT(RIGHT(F30,2))))</f>
        <v>0</v>
      </c>
      <c r="I30" s="87"/>
      <c r="J30" s="88" t="str">
        <f t="shared" si="57"/>
        <v xml:space="preserve"> </v>
      </c>
      <c r="K30" s="91">
        <f t="shared" si="58"/>
        <v>0</v>
      </c>
      <c r="L30" s="90"/>
      <c r="M30" s="88" t="str">
        <f t="shared" si="23"/>
        <v xml:space="preserve"> </v>
      </c>
      <c r="N30" s="91">
        <f t="shared" si="38"/>
        <v>0</v>
      </c>
      <c r="O30" s="87"/>
      <c r="P30" s="88" t="str">
        <f t="shared" si="19"/>
        <v xml:space="preserve"> </v>
      </c>
      <c r="Q30" s="91">
        <f>IF(O30=0,0,(INT(RIGHT(O30,2))))</f>
        <v>0</v>
      </c>
      <c r="R30" s="90"/>
      <c r="S30" s="88" t="str">
        <f t="shared" si="20"/>
        <v xml:space="preserve"> </v>
      </c>
      <c r="T30" s="91">
        <f>IF(R30=0,0,(INT(RIGHT(R30,2))))</f>
        <v>0</v>
      </c>
      <c r="U30" s="87"/>
      <c r="V30" s="88" t="str">
        <f t="shared" si="24"/>
        <v xml:space="preserve"> </v>
      </c>
      <c r="W30" s="91">
        <f t="shared" si="25"/>
        <v>0</v>
      </c>
      <c r="X30" s="90"/>
      <c r="Y30" s="88" t="str">
        <f t="shared" ref="Y30:Y35" si="71">IF(X30=0," ",(INT(LEFT(X30,1))))</f>
        <v xml:space="preserve"> </v>
      </c>
      <c r="Z30" s="91">
        <f t="shared" si="22"/>
        <v>0</v>
      </c>
      <c r="AA30" s="92">
        <f t="shared" si="69"/>
        <v>0</v>
      </c>
    </row>
    <row r="31" spans="1:45" ht="16.5" thickBot="1" x14ac:dyDescent="0.3">
      <c r="A31" s="5" t="s">
        <v>147</v>
      </c>
      <c r="B31" s="6"/>
      <c r="C31" s="7" t="str">
        <f>C3</f>
        <v>1. önn</v>
      </c>
      <c r="D31" s="40"/>
      <c r="E31" s="15"/>
      <c r="F31" s="7" t="str">
        <f>F3</f>
        <v>2. önn</v>
      </c>
      <c r="G31" s="41"/>
      <c r="H31" s="15"/>
      <c r="I31" s="7" t="str">
        <f>I3</f>
        <v>3.önn</v>
      </c>
      <c r="J31" s="40"/>
      <c r="K31" s="15"/>
      <c r="L31" s="7" t="str">
        <f>L3</f>
        <v>4. önn</v>
      </c>
      <c r="M31" s="40"/>
      <c r="N31" s="15"/>
      <c r="O31" s="7" t="str">
        <f>O3</f>
        <v>5. önn</v>
      </c>
      <c r="P31" s="40"/>
      <c r="Q31" s="15"/>
      <c r="R31" s="7" t="str">
        <f>R3</f>
        <v>6. önn</v>
      </c>
      <c r="S31" s="42"/>
      <c r="T31" s="15"/>
      <c r="U31" s="7" t="str">
        <f>U3</f>
        <v>7. önn</v>
      </c>
      <c r="V31" s="40"/>
      <c r="W31" s="15"/>
      <c r="X31" s="7" t="str">
        <f>X3</f>
        <v>8. önn</v>
      </c>
      <c r="Y31" s="19"/>
      <c r="Z31" s="15"/>
      <c r="AA31" s="10">
        <f>SUM(AA32:AA35)</f>
        <v>0</v>
      </c>
    </row>
    <row r="32" spans="1:45" x14ac:dyDescent="0.25">
      <c r="A32" s="93"/>
      <c r="B32" s="93"/>
      <c r="C32" s="94"/>
      <c r="D32" s="69" t="str">
        <f t="shared" si="16"/>
        <v xml:space="preserve"> </v>
      </c>
      <c r="E32" s="95">
        <f t="shared" si="70"/>
        <v>0</v>
      </c>
      <c r="F32" s="96"/>
      <c r="G32" s="72" t="str">
        <f t="shared" si="18"/>
        <v xml:space="preserve"> </v>
      </c>
      <c r="H32" s="95">
        <f>IF(F32=0,0,(INT(RIGHT(F32,2))))</f>
        <v>0</v>
      </c>
      <c r="I32" s="94"/>
      <c r="J32" s="69" t="str">
        <f>IF(I32=0," ",(INT(LEFT(I32))))</f>
        <v xml:space="preserve"> </v>
      </c>
      <c r="K32" s="95">
        <f>IF(I32=0,0,(INT(RIGHT(I32,2))))</f>
        <v>0</v>
      </c>
      <c r="L32" s="96"/>
      <c r="M32" s="69" t="str">
        <f t="shared" si="23"/>
        <v xml:space="preserve"> </v>
      </c>
      <c r="N32" s="95">
        <f t="shared" si="38"/>
        <v>0</v>
      </c>
      <c r="O32" s="94"/>
      <c r="P32" s="69" t="str">
        <f t="shared" si="19"/>
        <v xml:space="preserve"> </v>
      </c>
      <c r="Q32" s="95">
        <f>IF(O32=0,0,(INT(RIGHT(O32,2))))</f>
        <v>0</v>
      </c>
      <c r="R32" s="96"/>
      <c r="S32" s="73" t="str">
        <f t="shared" si="20"/>
        <v xml:space="preserve"> </v>
      </c>
      <c r="T32" s="95">
        <f>IF(R32=0,0,(INT(RIGHT(R32,2))))</f>
        <v>0</v>
      </c>
      <c r="U32" s="94"/>
      <c r="V32" s="69" t="str">
        <f t="shared" si="24"/>
        <v xml:space="preserve"> </v>
      </c>
      <c r="W32" s="95">
        <f t="shared" si="25"/>
        <v>0</v>
      </c>
      <c r="X32" s="96"/>
      <c r="Y32" s="69" t="str">
        <f t="shared" si="71"/>
        <v xml:space="preserve"> </v>
      </c>
      <c r="Z32" s="95">
        <f t="shared" si="22"/>
        <v>0</v>
      </c>
      <c r="AA32" s="76">
        <f>(E32+H32+K32+N32+Q32+T32+W32+Z32)*1</f>
        <v>0</v>
      </c>
    </row>
    <row r="33" spans="1:44" x14ac:dyDescent="0.25">
      <c r="A33" s="77"/>
      <c r="B33" s="77"/>
      <c r="C33" s="78"/>
      <c r="D33" s="79" t="str">
        <f t="shared" si="16"/>
        <v xml:space="preserve"> </v>
      </c>
      <c r="E33" s="82">
        <f t="shared" si="70"/>
        <v>0</v>
      </c>
      <c r="F33" s="81"/>
      <c r="G33" s="79" t="str">
        <f t="shared" si="18"/>
        <v xml:space="preserve"> </v>
      </c>
      <c r="H33" s="82">
        <f>IF(F33=0,0,(INT(RIGHT(F33,2))))</f>
        <v>0</v>
      </c>
      <c r="I33" s="78"/>
      <c r="J33" s="79" t="str">
        <f>IF(I33=0," ",(INT(LEFT(I33))))</f>
        <v xml:space="preserve"> </v>
      </c>
      <c r="K33" s="82">
        <f>IF(I33=0,0,(INT(RIGHT(I33,2))))</f>
        <v>0</v>
      </c>
      <c r="L33" s="81"/>
      <c r="M33" s="79" t="str">
        <f t="shared" si="23"/>
        <v xml:space="preserve"> </v>
      </c>
      <c r="N33" s="82">
        <f t="shared" si="38"/>
        <v>0</v>
      </c>
      <c r="O33" s="78"/>
      <c r="P33" s="79" t="str">
        <f t="shared" si="19"/>
        <v xml:space="preserve"> </v>
      </c>
      <c r="Q33" s="82">
        <f>IF(O33=0,0,(INT(RIGHT(O33,2))))</f>
        <v>0</v>
      </c>
      <c r="R33" s="81"/>
      <c r="S33" s="79" t="str">
        <f t="shared" si="20"/>
        <v xml:space="preserve"> </v>
      </c>
      <c r="T33" s="82">
        <f>IF(R33=0,0,(INT(RIGHT(R33,2))))</f>
        <v>0</v>
      </c>
      <c r="U33" s="78"/>
      <c r="V33" s="79" t="str">
        <f t="shared" si="24"/>
        <v xml:space="preserve"> </v>
      </c>
      <c r="W33" s="82">
        <f t="shared" si="25"/>
        <v>0</v>
      </c>
      <c r="X33" s="81"/>
      <c r="Y33" s="79" t="str">
        <f t="shared" si="71"/>
        <v xml:space="preserve"> </v>
      </c>
      <c r="Z33" s="82">
        <f t="shared" si="22"/>
        <v>0</v>
      </c>
      <c r="AA33" s="83">
        <f>(E33+H33+K33+N33+Q33+T33+W33+Z33)*1</f>
        <v>0</v>
      </c>
    </row>
    <row r="34" spans="1:44" x14ac:dyDescent="0.25">
      <c r="A34" s="77"/>
      <c r="B34" s="77"/>
      <c r="C34" s="78"/>
      <c r="D34" s="79" t="str">
        <f t="shared" si="16"/>
        <v xml:space="preserve"> </v>
      </c>
      <c r="E34" s="82">
        <f t="shared" si="70"/>
        <v>0</v>
      </c>
      <c r="F34" s="81"/>
      <c r="G34" s="79" t="str">
        <f t="shared" si="18"/>
        <v xml:space="preserve"> </v>
      </c>
      <c r="H34" s="82">
        <f>IF(F34=0,0,(INT(RIGHT(F34,2))))</f>
        <v>0</v>
      </c>
      <c r="I34" s="78"/>
      <c r="J34" s="79" t="str">
        <f>IF(I34=0," ",(INT(LEFT(I34))))</f>
        <v xml:space="preserve"> </v>
      </c>
      <c r="K34" s="82">
        <f>IF(I34=0,0,(INT(RIGHT(I34,2))))</f>
        <v>0</v>
      </c>
      <c r="L34" s="81"/>
      <c r="M34" s="79" t="str">
        <f t="shared" si="23"/>
        <v xml:space="preserve"> </v>
      </c>
      <c r="N34" s="82">
        <f t="shared" si="38"/>
        <v>0</v>
      </c>
      <c r="O34" s="78"/>
      <c r="P34" s="79" t="str">
        <f t="shared" si="19"/>
        <v xml:space="preserve"> </v>
      </c>
      <c r="Q34" s="82">
        <f>IF(O34=0,0,(INT(RIGHT(O34,2))))</f>
        <v>0</v>
      </c>
      <c r="R34" s="81"/>
      <c r="S34" s="79" t="str">
        <f t="shared" si="20"/>
        <v xml:space="preserve"> </v>
      </c>
      <c r="T34" s="82">
        <f>IF(R34=0,0,(INT(RIGHT(R34,2))))</f>
        <v>0</v>
      </c>
      <c r="U34" s="78"/>
      <c r="V34" s="79" t="str">
        <f t="shared" si="24"/>
        <v xml:space="preserve"> </v>
      </c>
      <c r="W34" s="82">
        <f t="shared" si="25"/>
        <v>0</v>
      </c>
      <c r="X34" s="81"/>
      <c r="Y34" s="79" t="str">
        <f t="shared" si="71"/>
        <v xml:space="preserve"> </v>
      </c>
      <c r="Z34" s="82">
        <f t="shared" si="22"/>
        <v>0</v>
      </c>
      <c r="AA34" s="83">
        <f>(E34+H34+K34+N34+Q34+T34+W34+Z34)*1</f>
        <v>0</v>
      </c>
    </row>
    <row r="35" spans="1:44" ht="15.75" thickBot="1" x14ac:dyDescent="0.3">
      <c r="A35" s="86"/>
      <c r="B35" s="86"/>
      <c r="C35" s="87"/>
      <c r="D35" s="88" t="str">
        <f t="shared" si="16"/>
        <v xml:space="preserve"> </v>
      </c>
      <c r="E35" s="91">
        <f t="shared" si="70"/>
        <v>0</v>
      </c>
      <c r="F35" s="90"/>
      <c r="G35" s="88" t="str">
        <f t="shared" si="18"/>
        <v xml:space="preserve"> </v>
      </c>
      <c r="H35" s="91">
        <f>IF(F35=0,0,(INT(RIGHT(F35,2))))</f>
        <v>0</v>
      </c>
      <c r="I35" s="87"/>
      <c r="J35" s="88" t="str">
        <f>IF(I35=0," ",(INT(LEFT(I35))))</f>
        <v xml:space="preserve"> </v>
      </c>
      <c r="K35" s="91">
        <f>IF(I35=0,0,(INT(RIGHT(I35,2))))</f>
        <v>0</v>
      </c>
      <c r="L35" s="90"/>
      <c r="M35" s="88" t="str">
        <f t="shared" si="23"/>
        <v xml:space="preserve"> </v>
      </c>
      <c r="N35" s="91">
        <f t="shared" si="38"/>
        <v>0</v>
      </c>
      <c r="O35" s="87"/>
      <c r="P35" s="88" t="str">
        <f t="shared" si="19"/>
        <v xml:space="preserve"> </v>
      </c>
      <c r="Q35" s="91">
        <f>IF(O35=0,0,(INT(RIGHT(O35,2))))</f>
        <v>0</v>
      </c>
      <c r="R35" s="90"/>
      <c r="S35" s="88" t="str">
        <f t="shared" si="20"/>
        <v xml:space="preserve"> </v>
      </c>
      <c r="T35" s="91">
        <f>IF(R35=0,0,(INT(RIGHT(R35,2))))</f>
        <v>0</v>
      </c>
      <c r="U35" s="87"/>
      <c r="V35" s="88" t="str">
        <f t="shared" si="24"/>
        <v xml:space="preserve"> </v>
      </c>
      <c r="W35" s="91">
        <f t="shared" si="25"/>
        <v>0</v>
      </c>
      <c r="X35" s="90"/>
      <c r="Y35" s="88" t="str">
        <f t="shared" si="71"/>
        <v xml:space="preserve"> </v>
      </c>
      <c r="Z35" s="91">
        <f t="shared" si="22"/>
        <v>0</v>
      </c>
      <c r="AA35" s="92">
        <f>(E35+H35+K35+N35+Q35+T35+W35+Z35)*1</f>
        <v>0</v>
      </c>
    </row>
    <row r="36" spans="1:44" ht="19.5" thickBot="1" x14ac:dyDescent="0.35">
      <c r="A36" s="2" t="s">
        <v>41</v>
      </c>
      <c r="B36" s="3"/>
      <c r="C36" s="4">
        <f>E36</f>
        <v>0</v>
      </c>
      <c r="D36" s="18"/>
      <c r="E36" s="14">
        <f>SUM(E4:E35)</f>
        <v>0</v>
      </c>
      <c r="F36" s="4">
        <f>H36</f>
        <v>0</v>
      </c>
      <c r="G36" s="18"/>
      <c r="H36" s="14">
        <f>SUM(H4:H35)</f>
        <v>0</v>
      </c>
      <c r="I36" s="4">
        <f>K36</f>
        <v>0</v>
      </c>
      <c r="J36" s="18"/>
      <c r="K36" s="14">
        <f>SUM(K4:K35)</f>
        <v>0</v>
      </c>
      <c r="L36" s="4">
        <f>N36</f>
        <v>0</v>
      </c>
      <c r="M36" s="18"/>
      <c r="N36" s="14">
        <f>SUM(N4:N35)</f>
        <v>0</v>
      </c>
      <c r="O36" s="4">
        <f>Q36</f>
        <v>0</v>
      </c>
      <c r="P36" s="18"/>
      <c r="Q36" s="14">
        <f>SUM(Q4:Q35)</f>
        <v>0</v>
      </c>
      <c r="R36" s="4">
        <f>T36</f>
        <v>0</v>
      </c>
      <c r="S36" s="18"/>
      <c r="T36" s="14">
        <f>SUM(T4:T35)</f>
        <v>0</v>
      </c>
      <c r="U36" s="4">
        <f>W36</f>
        <v>0</v>
      </c>
      <c r="V36" s="18"/>
      <c r="W36" s="14">
        <f>SUM(W4:W35)</f>
        <v>0</v>
      </c>
      <c r="X36" s="4">
        <f>Z36</f>
        <v>0</v>
      </c>
      <c r="Y36" s="18"/>
      <c r="Z36" s="14">
        <f>SUM(Z4:Z35)</f>
        <v>0</v>
      </c>
      <c r="AA36" s="11">
        <f>AA3+AA22+AA31</f>
        <v>0</v>
      </c>
    </row>
    <row r="37" spans="1:44" ht="15.75" thickBot="1" x14ac:dyDescent="0.3"/>
    <row r="38" spans="1:44" s="23" customFormat="1" ht="20.100000000000001" customHeight="1" x14ac:dyDescent="0.25">
      <c r="B38" s="24"/>
      <c r="C38" s="25"/>
      <c r="D38" s="25"/>
      <c r="E38" s="25"/>
      <c r="F38" s="25"/>
      <c r="G38" s="25"/>
      <c r="H38" s="25"/>
      <c r="I38" s="25" t="s">
        <v>71</v>
      </c>
      <c r="J38" s="25"/>
      <c r="K38" s="25"/>
      <c r="L38" s="189" t="s">
        <v>74</v>
      </c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90"/>
      <c r="Y38" s="26"/>
      <c r="Z38" s="26"/>
      <c r="AA38" s="27"/>
    </row>
    <row r="39" spans="1:44" s="23" customFormat="1" ht="20.45" customHeight="1" x14ac:dyDescent="0.25">
      <c r="B39" s="191" t="s">
        <v>68</v>
      </c>
      <c r="C39" s="192"/>
      <c r="D39" s="192"/>
      <c r="E39" s="192"/>
      <c r="F39" s="192"/>
      <c r="I39" s="37">
        <f>SUMIF(D4:D35,1,E4:E35)+SUMIF(G4:G35,1,H4:H35)+SUMIF(J4:J35,1,K4:K35)+SUMIF(M4:M35,1,N4:N35)+SUMIF(P4:P35,1,Q4:Q35)+SUMIF(S4:S35,1,T4:T35)+SUMIF(V4:V35,1,W4:W35)+SUMIF(Y4:Y35,1,Z4:Z35)</f>
        <v>0</v>
      </c>
      <c r="J39" s="28"/>
      <c r="K39" s="28"/>
      <c r="L39" s="193" t="s">
        <v>172</v>
      </c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4"/>
      <c r="Y39" s="28"/>
      <c r="Z39" s="28"/>
      <c r="AA39" s="28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</row>
    <row r="40" spans="1:44" s="23" customFormat="1" ht="20.45" customHeight="1" x14ac:dyDescent="0.25">
      <c r="B40" s="191" t="s">
        <v>69</v>
      </c>
      <c r="C40" s="192"/>
      <c r="D40" s="192"/>
      <c r="E40" s="192"/>
      <c r="F40" s="192"/>
      <c r="G40" s="28"/>
      <c r="H40" s="28"/>
      <c r="I40" s="39">
        <f>SUMIF(D4:D35,2,E4:E35)+SUMIF(G4:G35,2,H4:H35)+SUMIF(J4:J35,2,K4:K35)+SUMIF(M4:M35,2,N4:N35)+SUMIF(P4:P35,2,Q4:Q35)+SUMIF(S4:S35,2,T4:T35)+SUMIF(V4:V35,2,W4:W35)+SUMIF(Y4:Y35,2,Z4:Z35)</f>
        <v>0</v>
      </c>
      <c r="J40" s="28"/>
      <c r="K40" s="28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5"/>
      <c r="Y40" s="28"/>
      <c r="Z40" s="28"/>
      <c r="AA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</row>
    <row r="41" spans="1:44" s="23" customFormat="1" ht="20.45" customHeight="1" thickBot="1" x14ac:dyDescent="0.3">
      <c r="B41" s="196" t="s">
        <v>70</v>
      </c>
      <c r="C41" s="197"/>
      <c r="D41" s="197"/>
      <c r="E41" s="197"/>
      <c r="F41" s="197"/>
      <c r="G41" s="30"/>
      <c r="H41" s="30"/>
      <c r="I41" s="38">
        <f>SUMIF(D4:D35,3,E4:E35) + SUMIF(G4:G35,3,H4:H35)+SUMIF(J4:J35,3,K4:K35)+SUMIF(M4:M35,3,N4:N35)+SUMIF(P4:P35,3,Q4:Q35)+SUMIF(S4:S35,3,T4:T35)+SUMIF(V4:V35,3,W4:W35)+SUMIF(Y4:Y35,3,Z4:Z35)</f>
        <v>0</v>
      </c>
      <c r="J41" s="30"/>
      <c r="K41" s="30"/>
      <c r="L41" s="197" t="s">
        <v>75</v>
      </c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8"/>
      <c r="Y41" s="30"/>
      <c r="Z41" s="30"/>
      <c r="AA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31"/>
    </row>
    <row r="42" spans="1:44" s="23" customFormat="1" ht="20.45" customHeight="1" thickBot="1" x14ac:dyDescent="0.3">
      <c r="B42" s="32" t="s">
        <v>72</v>
      </c>
      <c r="C42" s="33"/>
      <c r="D42" s="33"/>
      <c r="E42" s="33"/>
      <c r="F42" s="33"/>
      <c r="G42" s="34"/>
      <c r="H42" s="34"/>
      <c r="I42" s="35">
        <f>SUM(I39:I41)</f>
        <v>0</v>
      </c>
      <c r="J42" s="34"/>
      <c r="K42" s="34"/>
      <c r="L42" s="187" t="s">
        <v>165</v>
      </c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8"/>
      <c r="Y42" s="36"/>
      <c r="Z42" s="36"/>
      <c r="AA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31"/>
    </row>
    <row r="43" spans="1:44" x14ac:dyDescent="0.25"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</sheetData>
  <sheetProtection algorithmName="SHA-512" hashValue="n7YIJ7P/Jg6t5CEsR3x62Clu3ab8qmTMrFDqnfDWuCN027d+JgxR10AJ5jxHQaL9/OGKPTmorOACTQZcOVC8yw==" saltValue="5nEDjlIy10LYnvQCRbK0MA==" spinCount="100000" sheet="1" objects="1" scenarios="1" selectLockedCells="1"/>
  <mergeCells count="16">
    <mergeCell ref="A1:C1"/>
    <mergeCell ref="F1:I1"/>
    <mergeCell ref="A2:C2"/>
    <mergeCell ref="F2:I2"/>
    <mergeCell ref="L2:AA2"/>
    <mergeCell ref="L1:O1"/>
    <mergeCell ref="R1:AA1"/>
    <mergeCell ref="AC13:AG24"/>
    <mergeCell ref="L42:X42"/>
    <mergeCell ref="L38:X38"/>
    <mergeCell ref="B39:F39"/>
    <mergeCell ref="L39:X39"/>
    <mergeCell ref="B40:F40"/>
    <mergeCell ref="L40:X40"/>
    <mergeCell ref="B41:F41"/>
    <mergeCell ref="L41:X41"/>
  </mergeCells>
  <conditionalFormatting sqref="I41">
    <cfRule type="cellIs" dxfId="33" priority="26" operator="lessThan">
      <formula>35</formula>
    </cfRule>
  </conditionalFormatting>
  <conditionalFormatting sqref="I42">
    <cfRule type="cellIs" dxfId="32" priority="25" operator="lessThan">
      <formula>202</formula>
    </cfRule>
  </conditionalFormatting>
  <conditionalFormatting sqref="AA3">
    <cfRule type="cellIs" dxfId="31" priority="37" operator="equal">
      <formula>163</formula>
    </cfRule>
  </conditionalFormatting>
  <conditionalFormatting sqref="AA22">
    <cfRule type="cellIs" dxfId="30" priority="33" operator="equal">
      <formula>40</formula>
    </cfRule>
  </conditionalFormatting>
  <conditionalFormatting sqref="AA31">
    <cfRule type="cellIs" dxfId="29" priority="1" operator="greaterThan">
      <formula>0</formula>
    </cfRule>
  </conditionalFormatting>
  <conditionalFormatting sqref="AA36">
    <cfRule type="cellIs" dxfId="28" priority="7" operator="greaterThan">
      <formula>202</formula>
    </cfRule>
  </conditionalFormatting>
  <dataValidations count="6">
    <dataValidation type="list" showInputMessage="1" showErrorMessage="1" errorTitle="Villa" error="Veldu af fellilistanum" sqref="B23:B30" xr:uid="{3C972324-AAC3-4C07-A618-3ED826B3B69C}">
      <formula1>val1_namsgreinar2</formula1>
    </dataValidation>
    <dataValidation type="list" showInputMessage="1" showErrorMessage="1" errorTitle="Villa" error="Veldu af fellilistanum" sqref="A23:A30" xr:uid="{11E72E20-ED22-4E69-9011-1C47BABB4B2C}">
      <formula1>val1_namsgreinar</formula1>
    </dataValidation>
    <dataValidation type="list" showInputMessage="1" showErrorMessage="1" errorTitle="Villa" error="Veldu af fellilistanum" sqref="B16" xr:uid="{5271BE69-B1EB-4E4A-8690-E4D410C2BEB8}">
      <formula1>raungr</formula1>
    </dataValidation>
    <dataValidation type="list" showInputMessage="1" showErrorMessage="1" errorTitle="Villa" error="Veldu af fellilistanum" sqref="B10" xr:uid="{AB1FC84E-38F4-4E8A-A4A6-F36EEBB5A329}">
      <formula1>thridatungumnamsgrein</formula1>
    </dataValidation>
    <dataValidation allowBlank="1" showInputMessage="1" showErrorMessage="1" prompt="Í þessari línu eru settur inn áfangi ef nemendur taka tvo áfanga í sömu námsgrein á sömu önn" sqref="A21" xr:uid="{E040793A-E6D0-49DA-9AB7-CFA435636EA6}"/>
    <dataValidation type="custom" allowBlank="1" showInputMessage="1" showErrorMessage="1" errorTitle="Villa" error="1. Fjöldi stafa þarf að vera 5_x000a_2. Fyrsti stafur þarf að vera tölustafur_x000a_3. Síðustu tveir stafir þurfa að vera tölustafir" sqref="C4:X35" xr:uid="{5C472DC8-E06E-4E35-B628-FA4DF895AD95}">
      <formula1>OR(C4="", AND(LEN(C4)=5, ISNUMBER(--MID(C4,1,1)), FIND(MID(C4,1,1),"1234")&gt;0, ISNUMBER(--MID(C4,4,1)), ISNUMBER(--MID(C4,5,1))))</formula1>
    </dataValidation>
  </dataValidations>
  <pageMargins left="0.7" right="0.7" top="0.75" bottom="0.75" header="0.3" footer="0.3"/>
  <pageSetup paperSize="9" scale="3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Villa" error="Veldu af fellilistanum" xr:uid="{678510C9-3FF4-413E-B8C6-7403D7E61A1F}">
          <x14:formula1>
            <xm:f>data_validation!$A$2:$A$4</xm:f>
          </x14:formula1>
          <xm:sqref>A7</xm:sqref>
        </x14:dataValidation>
        <x14:dataValidation type="list" showInputMessage="1" showErrorMessage="1" errorTitle="Villa" error="Veldu af fellilistanum" xr:uid="{BB4527BD-B30D-433B-BF73-E731495EF68A}">
          <x14:formula1>
            <xm:f>data_validation!$B$2:$B$4</xm:f>
          </x14:formula1>
          <xm:sqref>B7</xm:sqref>
        </x14:dataValidation>
        <x14:dataValidation type="list" showInputMessage="1" showErrorMessage="1" errorTitle="Villa" error="Veldu úr felliglugganum" xr:uid="{C2B853F9-1E10-49F4-B959-0D387C91E76A}">
          <x14:formula1>
            <xm:f>data_validation!$C$2:$C$5</xm:f>
          </x14:formula1>
          <xm:sqref>A5</xm:sqref>
        </x14:dataValidation>
        <x14:dataValidation type="list" showInputMessage="1" showErrorMessage="1" errorTitle="Villa" error="Veldu úr felliglugganum" xr:uid="{934C8FFF-7FDD-49DB-A991-49BDE5CB9FAA}">
          <x14:formula1>
            <xm:f>data_validation!$D$2:$D$5</xm:f>
          </x14:formula1>
          <xm:sqref>B5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05692-2B85-49EF-B851-C30DDE69C0BC}">
  <sheetPr codeName="Sheet3">
    <pageSetUpPr fitToPage="1"/>
  </sheetPr>
  <dimension ref="A1:AS43"/>
  <sheetViews>
    <sheetView showGridLines="0" workbookViewId="0">
      <selection activeCell="A4" sqref="A4"/>
    </sheetView>
  </sheetViews>
  <sheetFormatPr defaultRowHeight="15" x14ac:dyDescent="0.25"/>
  <cols>
    <col min="1" max="1" width="38" customWidth="1"/>
    <col min="2" max="2" width="8" customWidth="1"/>
    <col min="3" max="3" width="6.5703125" style="1" customWidth="1"/>
    <col min="4" max="5" width="4.7109375" style="1" hidden="1" customWidth="1"/>
    <col min="6" max="6" width="6.5703125" style="1" customWidth="1"/>
    <col min="7" max="8" width="4.7109375" style="1" hidden="1" customWidth="1"/>
    <col min="9" max="9" width="6.5703125" style="1" customWidth="1"/>
    <col min="10" max="11" width="4.7109375" style="1" hidden="1" customWidth="1"/>
    <col min="12" max="12" width="6.5703125" style="1" customWidth="1"/>
    <col min="13" max="14" width="4.7109375" style="1" hidden="1" customWidth="1"/>
    <col min="15" max="15" width="6.5703125" style="1" customWidth="1"/>
    <col min="16" max="17" width="4.7109375" style="1" hidden="1" customWidth="1"/>
    <col min="18" max="18" width="6.5703125" style="1" customWidth="1"/>
    <col min="19" max="20" width="4.7109375" style="1" hidden="1" customWidth="1"/>
    <col min="21" max="21" width="6.5703125" style="1" customWidth="1"/>
    <col min="22" max="23" width="4.7109375" style="1" hidden="1" customWidth="1"/>
    <col min="24" max="24" width="6.5703125" style="1" customWidth="1"/>
    <col min="25" max="26" width="4.7109375" style="1" hidden="1" customWidth="1"/>
    <col min="27" max="27" width="11.5703125" style="1" customWidth="1"/>
    <col min="28" max="28" width="5.42578125" customWidth="1"/>
    <col min="31" max="31" width="11.7109375" customWidth="1"/>
    <col min="33" max="33" width="19.5703125" customWidth="1"/>
    <col min="35" max="35" width="15.28515625" customWidth="1"/>
    <col min="36" max="36" width="19.7109375" customWidth="1"/>
    <col min="37" max="37" width="13.28515625" customWidth="1"/>
  </cols>
  <sheetData>
    <row r="1" spans="1:33" ht="21.75" thickBot="1" x14ac:dyDescent="0.4">
      <c r="A1" s="199" t="s">
        <v>89</v>
      </c>
      <c r="B1" s="200"/>
      <c r="C1" s="201"/>
      <c r="D1" s="16"/>
      <c r="E1" s="12"/>
      <c r="F1" s="202" t="s">
        <v>45</v>
      </c>
      <c r="G1" s="203"/>
      <c r="H1" s="203"/>
      <c r="I1" s="203"/>
      <c r="J1" s="13"/>
      <c r="K1" s="13"/>
      <c r="L1" s="211"/>
      <c r="M1" s="211"/>
      <c r="N1" s="211"/>
      <c r="O1" s="211"/>
      <c r="P1" s="48"/>
      <c r="Q1" s="48"/>
      <c r="R1" s="212" t="s">
        <v>167</v>
      </c>
      <c r="S1" s="212"/>
      <c r="T1" s="212"/>
      <c r="U1" s="212"/>
      <c r="V1" s="212"/>
      <c r="W1" s="212"/>
      <c r="X1" s="212"/>
      <c r="Y1" s="212"/>
      <c r="Z1" s="212"/>
      <c r="AA1" s="213"/>
    </row>
    <row r="2" spans="1:33" ht="20.45" customHeight="1" thickBot="1" x14ac:dyDescent="0.3">
      <c r="A2" s="204" t="s">
        <v>0</v>
      </c>
      <c r="B2" s="205"/>
      <c r="C2" s="206"/>
      <c r="D2" s="17"/>
      <c r="E2" s="8"/>
      <c r="F2" s="207" t="s">
        <v>30</v>
      </c>
      <c r="G2" s="208"/>
      <c r="H2" s="208"/>
      <c r="I2" s="208"/>
      <c r="J2" s="22"/>
      <c r="K2" s="22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10"/>
    </row>
    <row r="3" spans="1:33" ht="16.5" thickBot="1" x14ac:dyDescent="0.3">
      <c r="A3" s="5" t="s">
        <v>141</v>
      </c>
      <c r="B3" s="6" t="s">
        <v>16</v>
      </c>
      <c r="C3" s="7" t="s">
        <v>54</v>
      </c>
      <c r="D3" s="18" t="s">
        <v>66</v>
      </c>
      <c r="E3" s="14" t="s">
        <v>64</v>
      </c>
      <c r="F3" s="7" t="s">
        <v>55</v>
      </c>
      <c r="G3" s="18" t="s">
        <v>66</v>
      </c>
      <c r="H3" s="14" t="s">
        <v>65</v>
      </c>
      <c r="I3" s="7" t="s">
        <v>56</v>
      </c>
      <c r="J3" s="18" t="s">
        <v>66</v>
      </c>
      <c r="K3" s="14" t="s">
        <v>64</v>
      </c>
      <c r="L3" s="7" t="s">
        <v>57</v>
      </c>
      <c r="M3" s="18" t="s">
        <v>66</v>
      </c>
      <c r="N3" s="14" t="s">
        <v>64</v>
      </c>
      <c r="O3" s="7" t="s">
        <v>58</v>
      </c>
      <c r="P3" s="18" t="s">
        <v>66</v>
      </c>
      <c r="Q3" s="14" t="s">
        <v>64</v>
      </c>
      <c r="R3" s="7" t="s">
        <v>59</v>
      </c>
      <c r="S3" s="18" t="s">
        <v>66</v>
      </c>
      <c r="T3" s="14" t="s">
        <v>64</v>
      </c>
      <c r="U3" s="7" t="s">
        <v>60</v>
      </c>
      <c r="V3" s="18" t="s">
        <v>67</v>
      </c>
      <c r="W3" s="14" t="s">
        <v>65</v>
      </c>
      <c r="X3" s="7" t="s">
        <v>61</v>
      </c>
      <c r="Y3" s="18" t="s">
        <v>66</v>
      </c>
      <c r="Z3" s="14" t="s">
        <v>64</v>
      </c>
      <c r="AA3" s="9">
        <f>SUM(AA4:AA22)</f>
        <v>0</v>
      </c>
    </row>
    <row r="4" spans="1:33" x14ac:dyDescent="0.25">
      <c r="A4" s="103" t="s">
        <v>1</v>
      </c>
      <c r="B4" s="103" t="s">
        <v>17</v>
      </c>
      <c r="C4" s="68"/>
      <c r="D4" s="69" t="str">
        <f>IF(C4=0," ",(INT(LEFT(C4,1))))</f>
        <v xml:space="preserve"> </v>
      </c>
      <c r="E4" s="70">
        <f>IF(C4=0,0,(INT(RIGHT(C4,2))))</f>
        <v>0</v>
      </c>
      <c r="F4" s="71"/>
      <c r="G4" s="72" t="str">
        <f>IF(F4=0," ",(INT(LEFT(F4,1))))</f>
        <v xml:space="preserve"> </v>
      </c>
      <c r="H4" s="70">
        <f t="shared" ref="H4:H21" si="0">IF(F4=0,0,(INT(RIGHT(F4,2))))</f>
        <v>0</v>
      </c>
      <c r="I4" s="68"/>
      <c r="J4" s="69" t="str">
        <f>IF(I4=0," ",(INT(LEFT(I4))))</f>
        <v xml:space="preserve"> </v>
      </c>
      <c r="K4" s="70">
        <f>IF(I4=0,0,(INT(RIGHT(I4,2))))</f>
        <v>0</v>
      </c>
      <c r="L4" s="71"/>
      <c r="M4" s="69" t="str">
        <f>IF(L4=0," ",(INT(LEFT(L4,1))))</f>
        <v xml:space="preserve"> </v>
      </c>
      <c r="N4" s="70">
        <f>IF(L4=0,0,(INT(RIGHT(L4,2))))</f>
        <v>0</v>
      </c>
      <c r="O4" s="68"/>
      <c r="P4" s="69" t="str">
        <f>IF(O4=0," ",(INT(LEFT(O4,1))))</f>
        <v xml:space="preserve"> </v>
      </c>
      <c r="Q4" s="70">
        <f t="shared" ref="Q4:Q21" si="1">IF(O4=0,0,(INT(RIGHT(O4,2))))</f>
        <v>0</v>
      </c>
      <c r="R4" s="71"/>
      <c r="S4" s="73" t="str">
        <f>IF(R4=0," ",(INT(LEFT(R4,1))))</f>
        <v xml:space="preserve"> </v>
      </c>
      <c r="T4" s="74">
        <f t="shared" ref="T4:T21" si="2">IF(R4=0,0,(INT(RIGHT(R4,2))))</f>
        <v>0</v>
      </c>
      <c r="U4" s="68"/>
      <c r="V4" s="69" t="str">
        <f>IF(U4=0," ",(INT(LEFT(U4,1))))</f>
        <v xml:space="preserve"> </v>
      </c>
      <c r="W4" s="70">
        <f>IF(U4=0,0,(INT(RIGHT(U4,2))))</f>
        <v>0</v>
      </c>
      <c r="X4" s="71"/>
      <c r="Y4" s="69" t="str">
        <f>IF(X4=0," ",(INT(LEFT(X4,1))))</f>
        <v xml:space="preserve"> </v>
      </c>
      <c r="Z4" s="75">
        <f>IF(X4=0,0,(INT(RIGHT(X4,2))))</f>
        <v>0</v>
      </c>
      <c r="AA4" s="76">
        <f t="shared" ref="AA4:AA22" si="3">(E4+H4+K4+N4+Q4+T4+W4+Z4)*1</f>
        <v>0</v>
      </c>
    </row>
    <row r="5" spans="1:33" ht="14.45" customHeight="1" x14ac:dyDescent="0.25">
      <c r="A5" s="84" t="s">
        <v>2</v>
      </c>
      <c r="B5" s="84" t="s">
        <v>18</v>
      </c>
      <c r="C5" s="78"/>
      <c r="D5" s="79" t="str">
        <f t="shared" ref="D5:D35" si="4">IF(C5=0," ",(INT(LEFT(C5,1))))</f>
        <v xml:space="preserve"> </v>
      </c>
      <c r="E5" s="80">
        <f t="shared" ref="E5:E21" si="5">IF(C5=0,0,(INT(RIGHT(C5,2))))</f>
        <v>0</v>
      </c>
      <c r="F5" s="81"/>
      <c r="G5" s="79" t="str">
        <f t="shared" ref="G5:G35" si="6">IF(F5=0," ",(INT(LEFT(F5,1))))</f>
        <v xml:space="preserve"> </v>
      </c>
      <c r="H5" s="82">
        <f t="shared" si="0"/>
        <v>0</v>
      </c>
      <c r="I5" s="78"/>
      <c r="J5" s="79" t="str">
        <f>IF(I5=0," ",(INT(LEFT(I5))))</f>
        <v xml:space="preserve"> </v>
      </c>
      <c r="K5" s="82">
        <f t="shared" ref="K5:K35" si="7">IF(I5=0,0,(INT(RIGHT(I5,2))))</f>
        <v>0</v>
      </c>
      <c r="L5" s="81"/>
      <c r="M5" s="79" t="str">
        <f t="shared" ref="M5:M35" si="8">IF(L5=0," ",(INT(LEFT(L5,1))))</f>
        <v xml:space="preserve"> </v>
      </c>
      <c r="N5" s="82">
        <f>IF(L5=0,0,(INT(RIGHT(L5,2))))</f>
        <v>0</v>
      </c>
      <c r="O5" s="78"/>
      <c r="P5" s="79" t="str">
        <f t="shared" ref="P5:P35" si="9">IF(O5=0," ",(INT(LEFT(O5,1))))</f>
        <v xml:space="preserve"> </v>
      </c>
      <c r="Q5" s="82">
        <f t="shared" si="1"/>
        <v>0</v>
      </c>
      <c r="R5" s="81"/>
      <c r="S5" s="79" t="str">
        <f t="shared" ref="S5:S35" si="10">IF(R5=0," ",(INT(LEFT(R5,1))))</f>
        <v xml:space="preserve"> </v>
      </c>
      <c r="T5" s="82">
        <f t="shared" si="2"/>
        <v>0</v>
      </c>
      <c r="U5" s="78"/>
      <c r="V5" s="79" t="str">
        <f t="shared" ref="V5:V35" si="11">IF(U5=0," ",(INT(LEFT(U5,1))))</f>
        <v xml:space="preserve"> </v>
      </c>
      <c r="W5" s="82">
        <f t="shared" ref="W5:W35" si="12">IF(U5=0,0,(INT(RIGHT(U5,2))))</f>
        <v>0</v>
      </c>
      <c r="X5" s="81"/>
      <c r="Y5" s="79" t="str">
        <f t="shared" ref="Y5:Y35" si="13">IF(X5=0," ",(INT(LEFT(X5,1))))</f>
        <v xml:space="preserve"> </v>
      </c>
      <c r="Z5" s="82">
        <f t="shared" ref="Z5:Z35" si="14">IF(X5=0,0,(INT(RIGHT(X5,2))))</f>
        <v>0</v>
      </c>
      <c r="AA5" s="83">
        <f t="shared" si="3"/>
        <v>0</v>
      </c>
    </row>
    <row r="6" spans="1:33" ht="14.45" customHeight="1" x14ac:dyDescent="0.25">
      <c r="A6" s="77" t="s">
        <v>3</v>
      </c>
      <c r="B6" s="77" t="s">
        <v>19</v>
      </c>
      <c r="C6" s="78"/>
      <c r="D6" s="79" t="str">
        <f t="shared" si="4"/>
        <v xml:space="preserve"> </v>
      </c>
      <c r="E6" s="80">
        <f t="shared" si="5"/>
        <v>0</v>
      </c>
      <c r="F6" s="81"/>
      <c r="G6" s="79" t="str">
        <f t="shared" si="6"/>
        <v xml:space="preserve"> </v>
      </c>
      <c r="H6" s="82">
        <f t="shared" si="0"/>
        <v>0</v>
      </c>
      <c r="I6" s="78"/>
      <c r="J6" s="79" t="str">
        <f t="shared" ref="J6:J35" si="15">IF(I6=0," ",(INT(LEFT(I6))))</f>
        <v xml:space="preserve"> </v>
      </c>
      <c r="K6" s="82">
        <f>IF(I6=0,0,(INT(RIGHT(I6,2))))</f>
        <v>0</v>
      </c>
      <c r="L6" s="81"/>
      <c r="M6" s="79" t="str">
        <f t="shared" si="8"/>
        <v xml:space="preserve"> </v>
      </c>
      <c r="N6" s="82">
        <f>IF(L6=0,0,(INT(RIGHT(L6,2))))</f>
        <v>0</v>
      </c>
      <c r="O6" s="78"/>
      <c r="P6" s="79" t="str">
        <f t="shared" si="9"/>
        <v xml:space="preserve"> </v>
      </c>
      <c r="Q6" s="82">
        <f t="shared" si="1"/>
        <v>0</v>
      </c>
      <c r="R6" s="81"/>
      <c r="S6" s="79" t="str">
        <f t="shared" si="10"/>
        <v xml:space="preserve"> </v>
      </c>
      <c r="T6" s="82">
        <f t="shared" si="2"/>
        <v>0</v>
      </c>
      <c r="U6" s="78"/>
      <c r="V6" s="79" t="str">
        <f t="shared" si="11"/>
        <v xml:space="preserve"> </v>
      </c>
      <c r="W6" s="82">
        <f t="shared" si="12"/>
        <v>0</v>
      </c>
      <c r="X6" s="81"/>
      <c r="Y6" s="79" t="str">
        <f t="shared" si="13"/>
        <v xml:space="preserve"> </v>
      </c>
      <c r="Z6" s="82">
        <f t="shared" si="14"/>
        <v>0</v>
      </c>
      <c r="AA6" s="83">
        <f t="shared" si="3"/>
        <v>0</v>
      </c>
    </row>
    <row r="7" spans="1:33" ht="14.45" customHeight="1" x14ac:dyDescent="0.25">
      <c r="A7" s="84" t="s">
        <v>15</v>
      </c>
      <c r="B7" s="84" t="s">
        <v>29</v>
      </c>
      <c r="C7" s="78"/>
      <c r="D7" s="79" t="str">
        <f t="shared" si="4"/>
        <v xml:space="preserve"> </v>
      </c>
      <c r="E7" s="80">
        <f t="shared" si="5"/>
        <v>0</v>
      </c>
      <c r="F7" s="81"/>
      <c r="G7" s="79" t="str">
        <f t="shared" si="6"/>
        <v xml:space="preserve"> </v>
      </c>
      <c r="H7" s="82">
        <f t="shared" si="0"/>
        <v>0</v>
      </c>
      <c r="I7" s="78"/>
      <c r="J7" s="79" t="str">
        <f t="shared" si="15"/>
        <v xml:space="preserve"> </v>
      </c>
      <c r="K7" s="82">
        <f t="shared" ref="K7" si="16">IF(I7=0,0,(INT(RIGHT(I7,2))))</f>
        <v>0</v>
      </c>
      <c r="L7" s="81"/>
      <c r="M7" s="79" t="str">
        <f t="shared" si="8"/>
        <v xml:space="preserve"> </v>
      </c>
      <c r="N7" s="82">
        <f>IF(L7=0,0,(INT(RIGHT(L7,2))))</f>
        <v>0</v>
      </c>
      <c r="O7" s="78"/>
      <c r="P7" s="79" t="str">
        <f t="shared" si="9"/>
        <v xml:space="preserve"> </v>
      </c>
      <c r="Q7" s="82">
        <f t="shared" si="1"/>
        <v>0</v>
      </c>
      <c r="R7" s="81"/>
      <c r="S7" s="79" t="str">
        <f t="shared" si="10"/>
        <v xml:space="preserve"> </v>
      </c>
      <c r="T7" s="82">
        <f t="shared" si="2"/>
        <v>0</v>
      </c>
      <c r="U7" s="78"/>
      <c r="V7" s="79" t="str">
        <f t="shared" si="11"/>
        <v xml:space="preserve"> </v>
      </c>
      <c r="W7" s="82">
        <f t="shared" si="12"/>
        <v>0</v>
      </c>
      <c r="X7" s="81"/>
      <c r="Y7" s="79" t="str">
        <f t="shared" si="13"/>
        <v xml:space="preserve"> </v>
      </c>
      <c r="Z7" s="82">
        <f t="shared" si="14"/>
        <v>0</v>
      </c>
      <c r="AA7" s="83">
        <f t="shared" si="3"/>
        <v>0</v>
      </c>
    </row>
    <row r="8" spans="1:33" ht="14.45" customHeight="1" x14ac:dyDescent="0.25">
      <c r="A8" s="84" t="s">
        <v>220</v>
      </c>
      <c r="B8" s="84" t="s">
        <v>29</v>
      </c>
      <c r="C8" s="78"/>
      <c r="D8" s="79" t="str">
        <f t="shared" ref="D8" si="17">IF(C8=0," ",(INT(LEFT(C8,1))))</f>
        <v xml:space="preserve"> </v>
      </c>
      <c r="E8" s="80">
        <f t="shared" ref="E8" si="18">IF(C8=0,0,(INT(RIGHT(C8,2))))</f>
        <v>0</v>
      </c>
      <c r="F8" s="81"/>
      <c r="G8" s="79" t="str">
        <f t="shared" ref="G8:G9" si="19">IF(F8=0," ",(INT(LEFT(F8,1))))</f>
        <v xml:space="preserve"> </v>
      </c>
      <c r="H8" s="82">
        <f t="shared" ref="H8:H9" si="20">IF(F8=0,0,(INT(RIGHT(F8,2))))</f>
        <v>0</v>
      </c>
      <c r="I8" s="78"/>
      <c r="J8" s="79" t="str">
        <f t="shared" ref="J8:J9" si="21">IF(I8=0," ",(INT(LEFT(I8))))</f>
        <v xml:space="preserve"> </v>
      </c>
      <c r="K8" s="82">
        <f t="shared" ref="K8:K9" si="22">IF(I8=0,0,(INT(RIGHT(I8,2))))</f>
        <v>0</v>
      </c>
      <c r="L8" s="81"/>
      <c r="M8" s="79" t="str">
        <f t="shared" ref="M8" si="23">IF(L8=0," ",(INT(LEFT(L8,1))))</f>
        <v xml:space="preserve"> </v>
      </c>
      <c r="N8" s="82">
        <f>IF(L8=0,0,(INT(RIGHT(L8,2))))</f>
        <v>0</v>
      </c>
      <c r="O8" s="78"/>
      <c r="P8" s="79" t="str">
        <f t="shared" ref="P8:P9" si="24">IF(O8=0," ",(INT(LEFT(O8,1))))</f>
        <v xml:space="preserve"> </v>
      </c>
      <c r="Q8" s="82">
        <f t="shared" ref="Q8:Q9" si="25">IF(O8=0,0,(INT(RIGHT(O8,2))))</f>
        <v>0</v>
      </c>
      <c r="R8" s="81"/>
      <c r="S8" s="79" t="str">
        <f t="shared" ref="S8:S9" si="26">IF(R8=0," ",(INT(LEFT(R8,1))))</f>
        <v xml:space="preserve"> </v>
      </c>
      <c r="T8" s="82">
        <f t="shared" ref="T8:T9" si="27">IF(R8=0,0,(INT(RIGHT(R8,2))))</f>
        <v>0</v>
      </c>
      <c r="U8" s="78"/>
      <c r="V8" s="79" t="str">
        <f t="shared" ref="V8" si="28">IF(U8=0," ",(INT(LEFT(U8,1))))</f>
        <v xml:space="preserve"> </v>
      </c>
      <c r="W8" s="82">
        <f t="shared" ref="W8" si="29">IF(U8=0,0,(INT(RIGHT(U8,2))))</f>
        <v>0</v>
      </c>
      <c r="X8" s="81"/>
      <c r="Y8" s="79" t="str">
        <f t="shared" ref="Y8:Y9" si="30">IF(X8=0," ",(INT(LEFT(X8,1))))</f>
        <v xml:space="preserve"> </v>
      </c>
      <c r="Z8" s="82">
        <f t="shared" ref="Z8:Z9" si="31">IF(X8=0,0,(INT(RIGHT(X8,2))))</f>
        <v>0</v>
      </c>
      <c r="AA8" s="83">
        <f t="shared" si="3"/>
        <v>0</v>
      </c>
    </row>
    <row r="9" spans="1:33" ht="14.45" customHeight="1" x14ac:dyDescent="0.25">
      <c r="A9" s="84" t="s">
        <v>42</v>
      </c>
      <c r="B9" s="77"/>
      <c r="C9" s="78"/>
      <c r="D9" s="79" t="str">
        <f t="shared" si="4"/>
        <v xml:space="preserve"> </v>
      </c>
      <c r="E9" s="80">
        <f t="shared" si="5"/>
        <v>0</v>
      </c>
      <c r="F9" s="81"/>
      <c r="G9" s="79" t="str">
        <f t="shared" si="19"/>
        <v xml:space="preserve"> </v>
      </c>
      <c r="H9" s="82">
        <f t="shared" si="20"/>
        <v>0</v>
      </c>
      <c r="I9" s="78"/>
      <c r="J9" s="79" t="str">
        <f t="shared" si="21"/>
        <v xml:space="preserve"> </v>
      </c>
      <c r="K9" s="82">
        <f t="shared" si="22"/>
        <v>0</v>
      </c>
      <c r="L9" s="81"/>
      <c r="M9" s="79" t="str">
        <f t="shared" si="8"/>
        <v xml:space="preserve"> </v>
      </c>
      <c r="N9" s="82">
        <f t="shared" ref="N9:N35" si="32">IF(L9=0,0,(INT(RIGHT(L9,2))))</f>
        <v>0</v>
      </c>
      <c r="O9" s="78"/>
      <c r="P9" s="79" t="str">
        <f t="shared" si="24"/>
        <v xml:space="preserve"> </v>
      </c>
      <c r="Q9" s="82">
        <f t="shared" si="25"/>
        <v>0</v>
      </c>
      <c r="R9" s="81"/>
      <c r="S9" s="79" t="str">
        <f t="shared" si="26"/>
        <v xml:space="preserve"> </v>
      </c>
      <c r="T9" s="82">
        <f t="shared" si="27"/>
        <v>0</v>
      </c>
      <c r="U9" s="78"/>
      <c r="V9" s="79" t="str">
        <f t="shared" si="11"/>
        <v xml:space="preserve"> </v>
      </c>
      <c r="W9" s="82">
        <f t="shared" si="12"/>
        <v>0</v>
      </c>
      <c r="X9" s="81"/>
      <c r="Y9" s="79" t="str">
        <f t="shared" si="30"/>
        <v xml:space="preserve"> </v>
      </c>
      <c r="Z9" s="82">
        <f t="shared" si="31"/>
        <v>0</v>
      </c>
      <c r="AA9" s="83">
        <f t="shared" si="3"/>
        <v>0</v>
      </c>
    </row>
    <row r="10" spans="1:33" ht="14.45" customHeight="1" x14ac:dyDescent="0.25">
      <c r="A10" s="84" t="s">
        <v>4</v>
      </c>
      <c r="B10" s="84" t="s">
        <v>20</v>
      </c>
      <c r="C10" s="85"/>
      <c r="D10" s="79" t="str">
        <f t="shared" si="4"/>
        <v xml:space="preserve"> </v>
      </c>
      <c r="E10" s="80">
        <f t="shared" si="5"/>
        <v>0</v>
      </c>
      <c r="F10" s="81"/>
      <c r="G10" s="79" t="str">
        <f t="shared" si="6"/>
        <v xml:space="preserve"> </v>
      </c>
      <c r="H10" s="82">
        <f t="shared" si="0"/>
        <v>0</v>
      </c>
      <c r="I10" s="78"/>
      <c r="J10" s="79" t="str">
        <f t="shared" si="15"/>
        <v xml:space="preserve"> </v>
      </c>
      <c r="K10" s="82">
        <f t="shared" si="7"/>
        <v>0</v>
      </c>
      <c r="L10" s="81"/>
      <c r="M10" s="79" t="str">
        <f t="shared" si="8"/>
        <v xml:space="preserve"> </v>
      </c>
      <c r="N10" s="82">
        <f>IF(L10=0,0,(INT(RIGHT(L10,2))))</f>
        <v>0</v>
      </c>
      <c r="O10" s="78"/>
      <c r="P10" s="79" t="str">
        <f t="shared" si="9"/>
        <v xml:space="preserve"> </v>
      </c>
      <c r="Q10" s="82">
        <f t="shared" si="1"/>
        <v>0</v>
      </c>
      <c r="R10" s="81"/>
      <c r="S10" s="79" t="str">
        <f t="shared" si="10"/>
        <v xml:space="preserve"> </v>
      </c>
      <c r="T10" s="82">
        <f t="shared" si="2"/>
        <v>0</v>
      </c>
      <c r="U10" s="78"/>
      <c r="V10" s="79" t="str">
        <f t="shared" si="11"/>
        <v xml:space="preserve"> </v>
      </c>
      <c r="W10" s="82">
        <f>IF(U10=0,0,(INT(RIGHT(U10,2))))</f>
        <v>0</v>
      </c>
      <c r="X10" s="81"/>
      <c r="Y10" s="79" t="str">
        <f t="shared" si="13"/>
        <v xml:space="preserve"> </v>
      </c>
      <c r="Z10" s="82">
        <f t="shared" si="14"/>
        <v>0</v>
      </c>
      <c r="AA10" s="83">
        <f t="shared" si="3"/>
        <v>0</v>
      </c>
    </row>
    <row r="11" spans="1:33" ht="14.45" customHeight="1" x14ac:dyDescent="0.25">
      <c r="A11" s="84" t="s">
        <v>5</v>
      </c>
      <c r="B11" s="84" t="s">
        <v>21</v>
      </c>
      <c r="C11" s="78"/>
      <c r="D11" s="79" t="str">
        <f t="shared" si="4"/>
        <v xml:space="preserve"> </v>
      </c>
      <c r="E11" s="80">
        <f t="shared" si="5"/>
        <v>0</v>
      </c>
      <c r="F11" s="81"/>
      <c r="G11" s="79" t="str">
        <f t="shared" si="6"/>
        <v xml:space="preserve"> </v>
      </c>
      <c r="H11" s="82">
        <f t="shared" si="0"/>
        <v>0</v>
      </c>
      <c r="I11" s="78"/>
      <c r="J11" s="79" t="str">
        <f t="shared" si="15"/>
        <v xml:space="preserve"> </v>
      </c>
      <c r="K11" s="82">
        <f t="shared" si="7"/>
        <v>0</v>
      </c>
      <c r="L11" s="81"/>
      <c r="M11" s="79" t="str">
        <f t="shared" si="8"/>
        <v xml:space="preserve"> </v>
      </c>
      <c r="N11" s="82">
        <f t="shared" si="32"/>
        <v>0</v>
      </c>
      <c r="O11" s="78"/>
      <c r="P11" s="79" t="str">
        <f t="shared" si="9"/>
        <v xml:space="preserve"> </v>
      </c>
      <c r="Q11" s="82">
        <f t="shared" si="1"/>
        <v>0</v>
      </c>
      <c r="R11" s="81"/>
      <c r="S11" s="79" t="str">
        <f t="shared" si="10"/>
        <v xml:space="preserve"> </v>
      </c>
      <c r="T11" s="82">
        <f t="shared" si="2"/>
        <v>0</v>
      </c>
      <c r="U11" s="78"/>
      <c r="V11" s="79" t="str">
        <f t="shared" si="11"/>
        <v xml:space="preserve"> </v>
      </c>
      <c r="W11" s="82">
        <f t="shared" si="12"/>
        <v>0</v>
      </c>
      <c r="X11" s="81"/>
      <c r="Y11" s="79" t="str">
        <f t="shared" si="13"/>
        <v xml:space="preserve"> </v>
      </c>
      <c r="Z11" s="82">
        <f t="shared" si="14"/>
        <v>0</v>
      </c>
      <c r="AA11" s="83">
        <f t="shared" si="3"/>
        <v>0</v>
      </c>
    </row>
    <row r="12" spans="1:33" ht="14.45" customHeight="1" thickBot="1" x14ac:dyDescent="0.3">
      <c r="A12" s="84" t="s">
        <v>6</v>
      </c>
      <c r="B12" s="84" t="s">
        <v>22</v>
      </c>
      <c r="C12" s="78"/>
      <c r="D12" s="79" t="str">
        <f t="shared" si="4"/>
        <v xml:space="preserve"> </v>
      </c>
      <c r="E12" s="80">
        <f t="shared" si="5"/>
        <v>0</v>
      </c>
      <c r="F12" s="81"/>
      <c r="G12" s="79" t="str">
        <f t="shared" si="6"/>
        <v xml:space="preserve"> </v>
      </c>
      <c r="H12" s="82">
        <f t="shared" si="0"/>
        <v>0</v>
      </c>
      <c r="I12" s="78"/>
      <c r="J12" s="79" t="str">
        <f t="shared" si="15"/>
        <v xml:space="preserve"> </v>
      </c>
      <c r="K12" s="82">
        <f t="shared" si="7"/>
        <v>0</v>
      </c>
      <c r="L12" s="81"/>
      <c r="M12" s="79" t="str">
        <f t="shared" si="8"/>
        <v xml:space="preserve"> </v>
      </c>
      <c r="N12" s="82">
        <f t="shared" si="32"/>
        <v>0</v>
      </c>
      <c r="O12" s="78"/>
      <c r="P12" s="79" t="str">
        <f t="shared" si="9"/>
        <v xml:space="preserve"> </v>
      </c>
      <c r="Q12" s="82">
        <f t="shared" si="1"/>
        <v>0</v>
      </c>
      <c r="R12" s="81"/>
      <c r="S12" s="79" t="str">
        <f t="shared" si="10"/>
        <v xml:space="preserve"> </v>
      </c>
      <c r="T12" s="82">
        <f t="shared" si="2"/>
        <v>0</v>
      </c>
      <c r="U12" s="78"/>
      <c r="V12" s="79" t="str">
        <f t="shared" si="11"/>
        <v xml:space="preserve"> </v>
      </c>
      <c r="W12" s="82">
        <f t="shared" si="12"/>
        <v>0</v>
      </c>
      <c r="X12" s="81"/>
      <c r="Y12" s="79" t="str">
        <f t="shared" si="13"/>
        <v xml:space="preserve"> </v>
      </c>
      <c r="Z12" s="82">
        <f t="shared" si="14"/>
        <v>0</v>
      </c>
      <c r="AA12" s="83">
        <f t="shared" si="3"/>
        <v>0</v>
      </c>
    </row>
    <row r="13" spans="1:33" ht="14.45" customHeight="1" x14ac:dyDescent="0.25">
      <c r="A13" s="84" t="s">
        <v>214</v>
      </c>
      <c r="B13" s="84" t="s">
        <v>43</v>
      </c>
      <c r="C13" s="78"/>
      <c r="D13" s="79" t="str">
        <f t="shared" si="4"/>
        <v xml:space="preserve"> </v>
      </c>
      <c r="E13" s="80">
        <f t="shared" si="5"/>
        <v>0</v>
      </c>
      <c r="F13" s="81"/>
      <c r="G13" s="79" t="str">
        <f t="shared" si="6"/>
        <v xml:space="preserve"> </v>
      </c>
      <c r="H13" s="82">
        <f t="shared" si="0"/>
        <v>0</v>
      </c>
      <c r="I13" s="78"/>
      <c r="J13" s="79" t="str">
        <f t="shared" si="15"/>
        <v xml:space="preserve"> </v>
      </c>
      <c r="K13" s="82">
        <f t="shared" si="7"/>
        <v>0</v>
      </c>
      <c r="L13" s="81"/>
      <c r="M13" s="79" t="str">
        <f t="shared" si="8"/>
        <v xml:space="preserve"> </v>
      </c>
      <c r="N13" s="82">
        <f t="shared" si="32"/>
        <v>0</v>
      </c>
      <c r="O13" s="78"/>
      <c r="P13" s="79" t="str">
        <f t="shared" si="9"/>
        <v xml:space="preserve"> </v>
      </c>
      <c r="Q13" s="82">
        <f t="shared" si="1"/>
        <v>0</v>
      </c>
      <c r="R13" s="81"/>
      <c r="S13" s="79" t="str">
        <f t="shared" si="10"/>
        <v xml:space="preserve"> </v>
      </c>
      <c r="T13" s="82">
        <f t="shared" si="2"/>
        <v>0</v>
      </c>
      <c r="U13" s="78"/>
      <c r="V13" s="79" t="str">
        <f t="shared" si="11"/>
        <v xml:space="preserve"> </v>
      </c>
      <c r="W13" s="82">
        <f t="shared" si="12"/>
        <v>0</v>
      </c>
      <c r="X13" s="81"/>
      <c r="Y13" s="79" t="str">
        <f t="shared" si="13"/>
        <v xml:space="preserve"> </v>
      </c>
      <c r="Z13" s="82">
        <f t="shared" si="14"/>
        <v>0</v>
      </c>
      <c r="AA13" s="83">
        <f t="shared" si="3"/>
        <v>0</v>
      </c>
      <c r="AC13" s="178" t="s">
        <v>243</v>
      </c>
      <c r="AD13" s="179"/>
      <c r="AE13" s="179"/>
      <c r="AF13" s="179"/>
      <c r="AG13" s="180"/>
    </row>
    <row r="14" spans="1:33" ht="14.45" customHeight="1" x14ac:dyDescent="0.25">
      <c r="A14" s="84" t="s">
        <v>7</v>
      </c>
      <c r="B14" s="84" t="s">
        <v>44</v>
      </c>
      <c r="C14" s="78"/>
      <c r="D14" s="79" t="str">
        <f t="shared" si="4"/>
        <v xml:space="preserve"> </v>
      </c>
      <c r="E14" s="80">
        <f t="shared" si="5"/>
        <v>0</v>
      </c>
      <c r="F14" s="81"/>
      <c r="G14" s="79" t="str">
        <f t="shared" si="6"/>
        <v xml:space="preserve"> </v>
      </c>
      <c r="H14" s="82">
        <f t="shared" si="0"/>
        <v>0</v>
      </c>
      <c r="I14" s="78"/>
      <c r="J14" s="79" t="str">
        <f t="shared" si="15"/>
        <v xml:space="preserve"> </v>
      </c>
      <c r="K14" s="82">
        <f t="shared" si="7"/>
        <v>0</v>
      </c>
      <c r="L14" s="81"/>
      <c r="M14" s="79" t="str">
        <f t="shared" si="8"/>
        <v xml:space="preserve"> </v>
      </c>
      <c r="N14" s="82">
        <f t="shared" si="32"/>
        <v>0</v>
      </c>
      <c r="O14" s="78"/>
      <c r="P14" s="79" t="str">
        <f t="shared" si="9"/>
        <v xml:space="preserve"> </v>
      </c>
      <c r="Q14" s="82">
        <f t="shared" si="1"/>
        <v>0</v>
      </c>
      <c r="R14" s="81"/>
      <c r="S14" s="79" t="str">
        <f t="shared" si="10"/>
        <v xml:space="preserve"> </v>
      </c>
      <c r="T14" s="82">
        <f t="shared" si="2"/>
        <v>0</v>
      </c>
      <c r="U14" s="78"/>
      <c r="V14" s="79" t="str">
        <f t="shared" si="11"/>
        <v xml:space="preserve"> </v>
      </c>
      <c r="W14" s="82">
        <f t="shared" si="12"/>
        <v>0</v>
      </c>
      <c r="X14" s="81"/>
      <c r="Y14" s="79" t="str">
        <f t="shared" si="13"/>
        <v xml:space="preserve"> </v>
      </c>
      <c r="Z14" s="82">
        <f t="shared" si="14"/>
        <v>0</v>
      </c>
      <c r="AA14" s="83">
        <f t="shared" si="3"/>
        <v>0</v>
      </c>
      <c r="AC14" s="181"/>
      <c r="AD14" s="182"/>
      <c r="AE14" s="182"/>
      <c r="AF14" s="182"/>
      <c r="AG14" s="183"/>
    </row>
    <row r="15" spans="1:33" ht="14.45" customHeight="1" x14ac:dyDescent="0.25">
      <c r="A15" s="84" t="s">
        <v>8</v>
      </c>
      <c r="B15" s="84" t="s">
        <v>23</v>
      </c>
      <c r="C15" s="78"/>
      <c r="D15" s="79" t="str">
        <f t="shared" si="4"/>
        <v xml:space="preserve"> </v>
      </c>
      <c r="E15" s="80">
        <f t="shared" si="5"/>
        <v>0</v>
      </c>
      <c r="F15" s="81"/>
      <c r="G15" s="79" t="str">
        <f t="shared" si="6"/>
        <v xml:space="preserve"> </v>
      </c>
      <c r="H15" s="82">
        <f t="shared" si="0"/>
        <v>0</v>
      </c>
      <c r="I15" s="78"/>
      <c r="J15" s="79" t="str">
        <f t="shared" si="15"/>
        <v xml:space="preserve"> </v>
      </c>
      <c r="K15" s="82">
        <f t="shared" si="7"/>
        <v>0</v>
      </c>
      <c r="L15" s="81"/>
      <c r="M15" s="79" t="str">
        <f t="shared" si="8"/>
        <v xml:space="preserve"> </v>
      </c>
      <c r="N15" s="82">
        <f t="shared" si="32"/>
        <v>0</v>
      </c>
      <c r="O15" s="78"/>
      <c r="P15" s="79" t="str">
        <f t="shared" si="9"/>
        <v xml:space="preserve"> </v>
      </c>
      <c r="Q15" s="82">
        <f t="shared" si="1"/>
        <v>0</v>
      </c>
      <c r="R15" s="81"/>
      <c r="S15" s="79" t="str">
        <f t="shared" si="10"/>
        <v xml:space="preserve"> </v>
      </c>
      <c r="T15" s="82">
        <f t="shared" si="2"/>
        <v>0</v>
      </c>
      <c r="U15" s="78"/>
      <c r="V15" s="79" t="str">
        <f t="shared" si="11"/>
        <v xml:space="preserve"> </v>
      </c>
      <c r="W15" s="82">
        <f t="shared" si="12"/>
        <v>0</v>
      </c>
      <c r="X15" s="81"/>
      <c r="Y15" s="79" t="str">
        <f t="shared" si="13"/>
        <v xml:space="preserve"> </v>
      </c>
      <c r="Z15" s="82">
        <f t="shared" si="14"/>
        <v>0</v>
      </c>
      <c r="AA15" s="83">
        <f t="shared" si="3"/>
        <v>0</v>
      </c>
      <c r="AC15" s="181"/>
      <c r="AD15" s="182"/>
      <c r="AE15" s="182"/>
      <c r="AF15" s="182"/>
      <c r="AG15" s="183"/>
    </row>
    <row r="16" spans="1:33" ht="14.45" customHeight="1" x14ac:dyDescent="0.25">
      <c r="A16" s="84" t="s">
        <v>9</v>
      </c>
      <c r="B16" s="84" t="s">
        <v>24</v>
      </c>
      <c r="C16" s="78"/>
      <c r="D16" s="79" t="str">
        <f t="shared" si="4"/>
        <v xml:space="preserve"> </v>
      </c>
      <c r="E16" s="80">
        <f t="shared" si="5"/>
        <v>0</v>
      </c>
      <c r="F16" s="81"/>
      <c r="G16" s="79" t="str">
        <f t="shared" si="6"/>
        <v xml:space="preserve"> </v>
      </c>
      <c r="H16" s="82">
        <f t="shared" si="0"/>
        <v>0</v>
      </c>
      <c r="I16" s="78"/>
      <c r="J16" s="79" t="str">
        <f t="shared" si="15"/>
        <v xml:space="preserve"> </v>
      </c>
      <c r="K16" s="82">
        <f t="shared" si="7"/>
        <v>0</v>
      </c>
      <c r="L16" s="81"/>
      <c r="M16" s="79" t="str">
        <f t="shared" si="8"/>
        <v xml:space="preserve"> </v>
      </c>
      <c r="N16" s="82">
        <f t="shared" si="32"/>
        <v>0</v>
      </c>
      <c r="O16" s="78"/>
      <c r="P16" s="79" t="str">
        <f t="shared" si="9"/>
        <v xml:space="preserve"> </v>
      </c>
      <c r="Q16" s="82">
        <f t="shared" si="1"/>
        <v>0</v>
      </c>
      <c r="R16" s="81"/>
      <c r="S16" s="79" t="str">
        <f t="shared" si="10"/>
        <v xml:space="preserve"> </v>
      </c>
      <c r="T16" s="82">
        <f t="shared" si="2"/>
        <v>0</v>
      </c>
      <c r="U16" s="78"/>
      <c r="V16" s="79" t="str">
        <f t="shared" si="11"/>
        <v xml:space="preserve"> </v>
      </c>
      <c r="W16" s="82">
        <f t="shared" si="12"/>
        <v>0</v>
      </c>
      <c r="X16" s="81"/>
      <c r="Y16" s="79" t="str">
        <f t="shared" si="13"/>
        <v xml:space="preserve"> </v>
      </c>
      <c r="Z16" s="82">
        <f t="shared" si="14"/>
        <v>0</v>
      </c>
      <c r="AA16" s="83">
        <f t="shared" si="3"/>
        <v>0</v>
      </c>
      <c r="AC16" s="181"/>
      <c r="AD16" s="182"/>
      <c r="AE16" s="182"/>
      <c r="AF16" s="182"/>
      <c r="AG16" s="183"/>
    </row>
    <row r="17" spans="1:45" ht="14.45" customHeight="1" x14ac:dyDescent="0.25">
      <c r="A17" s="84" t="s">
        <v>88</v>
      </c>
      <c r="B17" s="77"/>
      <c r="C17" s="78"/>
      <c r="D17" s="79" t="str">
        <f t="shared" si="4"/>
        <v xml:space="preserve"> </v>
      </c>
      <c r="E17" s="80">
        <f t="shared" si="5"/>
        <v>0</v>
      </c>
      <c r="F17" s="81"/>
      <c r="G17" s="79" t="str">
        <f t="shared" si="6"/>
        <v xml:space="preserve"> </v>
      </c>
      <c r="H17" s="82">
        <f t="shared" si="0"/>
        <v>0</v>
      </c>
      <c r="I17" s="78"/>
      <c r="J17" s="79" t="str">
        <f t="shared" si="15"/>
        <v xml:space="preserve"> </v>
      </c>
      <c r="K17" s="82">
        <f t="shared" si="7"/>
        <v>0</v>
      </c>
      <c r="L17" s="81"/>
      <c r="M17" s="79" t="str">
        <f t="shared" si="8"/>
        <v xml:space="preserve"> </v>
      </c>
      <c r="N17" s="82">
        <f t="shared" si="32"/>
        <v>0</v>
      </c>
      <c r="O17" s="78"/>
      <c r="P17" s="79" t="str">
        <f t="shared" si="9"/>
        <v xml:space="preserve"> </v>
      </c>
      <c r="Q17" s="82">
        <f t="shared" si="1"/>
        <v>0</v>
      </c>
      <c r="R17" s="81"/>
      <c r="S17" s="79" t="str">
        <f t="shared" si="10"/>
        <v xml:space="preserve"> </v>
      </c>
      <c r="T17" s="82">
        <f t="shared" si="2"/>
        <v>0</v>
      </c>
      <c r="U17" s="78"/>
      <c r="V17" s="79" t="str">
        <f t="shared" si="11"/>
        <v xml:space="preserve"> </v>
      </c>
      <c r="W17" s="82">
        <f t="shared" si="12"/>
        <v>0</v>
      </c>
      <c r="X17" s="81"/>
      <c r="Y17" s="79" t="str">
        <f t="shared" si="13"/>
        <v xml:space="preserve"> </v>
      </c>
      <c r="Z17" s="82">
        <f t="shared" si="14"/>
        <v>0</v>
      </c>
      <c r="AA17" s="83">
        <f t="shared" si="3"/>
        <v>0</v>
      </c>
      <c r="AC17" s="181"/>
      <c r="AD17" s="182"/>
      <c r="AE17" s="182"/>
      <c r="AF17" s="182"/>
      <c r="AG17" s="183"/>
    </row>
    <row r="18" spans="1:45" ht="14.45" customHeight="1" x14ac:dyDescent="0.25">
      <c r="A18" s="84" t="s">
        <v>80</v>
      </c>
      <c r="B18" s="84" t="s">
        <v>38</v>
      </c>
      <c r="C18" s="78"/>
      <c r="D18" s="79" t="str">
        <f t="shared" si="4"/>
        <v xml:space="preserve"> </v>
      </c>
      <c r="E18" s="80">
        <f t="shared" si="5"/>
        <v>0</v>
      </c>
      <c r="F18" s="81"/>
      <c r="G18" s="79" t="str">
        <f t="shared" si="6"/>
        <v xml:space="preserve"> </v>
      </c>
      <c r="H18" s="82">
        <f t="shared" si="0"/>
        <v>0</v>
      </c>
      <c r="I18" s="78"/>
      <c r="J18" s="79" t="str">
        <f t="shared" si="15"/>
        <v xml:space="preserve"> </v>
      </c>
      <c r="K18" s="82">
        <f t="shared" si="7"/>
        <v>0</v>
      </c>
      <c r="L18" s="81"/>
      <c r="M18" s="79" t="str">
        <f t="shared" si="8"/>
        <v xml:space="preserve"> </v>
      </c>
      <c r="N18" s="82">
        <f t="shared" si="32"/>
        <v>0</v>
      </c>
      <c r="O18" s="78"/>
      <c r="P18" s="79" t="str">
        <f t="shared" si="9"/>
        <v xml:space="preserve"> </v>
      </c>
      <c r="Q18" s="82">
        <f t="shared" si="1"/>
        <v>0</v>
      </c>
      <c r="R18" s="81"/>
      <c r="S18" s="79" t="str">
        <f t="shared" si="10"/>
        <v xml:space="preserve"> </v>
      </c>
      <c r="T18" s="82">
        <f t="shared" si="2"/>
        <v>0</v>
      </c>
      <c r="U18" s="78"/>
      <c r="V18" s="79" t="str">
        <f t="shared" si="11"/>
        <v xml:space="preserve"> </v>
      </c>
      <c r="W18" s="82">
        <f t="shared" si="12"/>
        <v>0</v>
      </c>
      <c r="X18" s="81"/>
      <c r="Y18" s="79" t="str">
        <f t="shared" si="13"/>
        <v xml:space="preserve"> </v>
      </c>
      <c r="Z18" s="82">
        <f t="shared" si="14"/>
        <v>0</v>
      </c>
      <c r="AA18" s="83">
        <f t="shared" si="3"/>
        <v>0</v>
      </c>
      <c r="AC18" s="181"/>
      <c r="AD18" s="182"/>
      <c r="AE18" s="182"/>
      <c r="AF18" s="182"/>
      <c r="AG18" s="183"/>
    </row>
    <row r="19" spans="1:45" ht="14.45" customHeight="1" x14ac:dyDescent="0.25">
      <c r="A19" s="84" t="s">
        <v>81</v>
      </c>
      <c r="B19" s="84" t="s">
        <v>37</v>
      </c>
      <c r="C19" s="78"/>
      <c r="D19" s="79" t="str">
        <f t="shared" si="4"/>
        <v xml:space="preserve"> </v>
      </c>
      <c r="E19" s="80">
        <f t="shared" si="5"/>
        <v>0</v>
      </c>
      <c r="F19" s="81"/>
      <c r="G19" s="79" t="str">
        <f t="shared" si="6"/>
        <v xml:space="preserve"> </v>
      </c>
      <c r="H19" s="82">
        <f t="shared" si="0"/>
        <v>0</v>
      </c>
      <c r="I19" s="78"/>
      <c r="J19" s="79" t="str">
        <f t="shared" si="15"/>
        <v xml:space="preserve"> </v>
      </c>
      <c r="K19" s="82">
        <f t="shared" si="7"/>
        <v>0</v>
      </c>
      <c r="L19" s="81"/>
      <c r="M19" s="79" t="str">
        <f t="shared" si="8"/>
        <v xml:space="preserve"> </v>
      </c>
      <c r="N19" s="82">
        <f>IF(L19=0,0,(INT(RIGHT(L19,2))))</f>
        <v>0</v>
      </c>
      <c r="O19" s="78"/>
      <c r="P19" s="79" t="str">
        <f t="shared" si="9"/>
        <v xml:space="preserve"> </v>
      </c>
      <c r="Q19" s="82">
        <f t="shared" si="1"/>
        <v>0</v>
      </c>
      <c r="R19" s="81"/>
      <c r="S19" s="79" t="str">
        <f t="shared" si="10"/>
        <v xml:space="preserve"> </v>
      </c>
      <c r="T19" s="82">
        <f t="shared" si="2"/>
        <v>0</v>
      </c>
      <c r="U19" s="78"/>
      <c r="V19" s="79" t="str">
        <f t="shared" si="11"/>
        <v xml:space="preserve"> </v>
      </c>
      <c r="W19" s="82">
        <f t="shared" si="12"/>
        <v>0</v>
      </c>
      <c r="X19" s="81"/>
      <c r="Y19" s="79" t="str">
        <f t="shared" si="13"/>
        <v xml:space="preserve"> </v>
      </c>
      <c r="Z19" s="82">
        <f t="shared" si="14"/>
        <v>0</v>
      </c>
      <c r="AA19" s="83">
        <f t="shared" si="3"/>
        <v>0</v>
      </c>
      <c r="AC19" s="181"/>
      <c r="AD19" s="182"/>
      <c r="AE19" s="182"/>
      <c r="AF19" s="182"/>
      <c r="AG19" s="183"/>
    </row>
    <row r="20" spans="1:45" ht="14.45" customHeight="1" x14ac:dyDescent="0.25">
      <c r="A20" s="84" t="s">
        <v>82</v>
      </c>
      <c r="B20" s="84" t="s">
        <v>39</v>
      </c>
      <c r="C20" s="78"/>
      <c r="D20" s="79" t="str">
        <f t="shared" si="4"/>
        <v xml:space="preserve"> </v>
      </c>
      <c r="E20" s="80">
        <f t="shared" si="5"/>
        <v>0</v>
      </c>
      <c r="F20" s="81"/>
      <c r="G20" s="79" t="str">
        <f t="shared" si="6"/>
        <v xml:space="preserve"> </v>
      </c>
      <c r="H20" s="82">
        <f t="shared" si="0"/>
        <v>0</v>
      </c>
      <c r="I20" s="78"/>
      <c r="J20" s="79" t="str">
        <f t="shared" si="15"/>
        <v xml:space="preserve"> </v>
      </c>
      <c r="K20" s="82">
        <f t="shared" si="7"/>
        <v>0</v>
      </c>
      <c r="L20" s="81"/>
      <c r="M20" s="79" t="str">
        <f t="shared" si="8"/>
        <v xml:space="preserve"> </v>
      </c>
      <c r="N20" s="82">
        <f t="shared" si="32"/>
        <v>0</v>
      </c>
      <c r="O20" s="78"/>
      <c r="P20" s="79" t="str">
        <f t="shared" si="9"/>
        <v xml:space="preserve"> </v>
      </c>
      <c r="Q20" s="82">
        <f t="shared" si="1"/>
        <v>0</v>
      </c>
      <c r="R20" s="81"/>
      <c r="S20" s="79" t="str">
        <f t="shared" si="10"/>
        <v xml:space="preserve"> </v>
      </c>
      <c r="T20" s="82">
        <f t="shared" si="2"/>
        <v>0</v>
      </c>
      <c r="U20" s="78"/>
      <c r="V20" s="79" t="str">
        <f t="shared" si="11"/>
        <v xml:space="preserve"> </v>
      </c>
      <c r="W20" s="82">
        <f t="shared" si="12"/>
        <v>0</v>
      </c>
      <c r="X20" s="81"/>
      <c r="Y20" s="79" t="str">
        <f t="shared" si="13"/>
        <v xml:space="preserve"> </v>
      </c>
      <c r="Z20" s="82">
        <f t="shared" si="14"/>
        <v>0</v>
      </c>
      <c r="AA20" s="83">
        <f t="shared" si="3"/>
        <v>0</v>
      </c>
      <c r="AC20" s="181"/>
      <c r="AD20" s="182"/>
      <c r="AE20" s="182"/>
      <c r="AF20" s="182"/>
      <c r="AG20" s="183"/>
    </row>
    <row r="21" spans="1:45" ht="14.45" customHeight="1" x14ac:dyDescent="0.25">
      <c r="A21" s="84" t="s">
        <v>83</v>
      </c>
      <c r="B21" s="84" t="s">
        <v>40</v>
      </c>
      <c r="C21" s="78"/>
      <c r="D21" s="79" t="str">
        <f t="shared" si="4"/>
        <v xml:space="preserve"> </v>
      </c>
      <c r="E21" s="80">
        <f t="shared" si="5"/>
        <v>0</v>
      </c>
      <c r="F21" s="81"/>
      <c r="G21" s="79" t="str">
        <f t="shared" si="6"/>
        <v xml:space="preserve"> </v>
      </c>
      <c r="H21" s="82">
        <f t="shared" si="0"/>
        <v>0</v>
      </c>
      <c r="I21" s="78"/>
      <c r="J21" s="79" t="str">
        <f t="shared" si="15"/>
        <v xml:space="preserve"> </v>
      </c>
      <c r="K21" s="82">
        <f t="shared" si="7"/>
        <v>0</v>
      </c>
      <c r="L21" s="81"/>
      <c r="M21" s="79" t="str">
        <f t="shared" si="8"/>
        <v xml:space="preserve"> </v>
      </c>
      <c r="N21" s="82">
        <f t="shared" si="32"/>
        <v>0</v>
      </c>
      <c r="O21" s="78"/>
      <c r="P21" s="79" t="str">
        <f t="shared" si="9"/>
        <v xml:space="preserve"> </v>
      </c>
      <c r="Q21" s="82">
        <f t="shared" si="1"/>
        <v>0</v>
      </c>
      <c r="R21" s="81"/>
      <c r="S21" s="79" t="str">
        <f t="shared" si="10"/>
        <v xml:space="preserve"> </v>
      </c>
      <c r="T21" s="82">
        <f t="shared" si="2"/>
        <v>0</v>
      </c>
      <c r="U21" s="78"/>
      <c r="V21" s="79" t="str">
        <f t="shared" si="11"/>
        <v xml:space="preserve"> </v>
      </c>
      <c r="W21" s="82">
        <f t="shared" si="12"/>
        <v>0</v>
      </c>
      <c r="X21" s="81"/>
      <c r="Y21" s="79" t="str">
        <f t="shared" si="13"/>
        <v xml:space="preserve"> </v>
      </c>
      <c r="Z21" s="82">
        <f t="shared" si="14"/>
        <v>0</v>
      </c>
      <c r="AA21" s="83">
        <f t="shared" si="3"/>
        <v>0</v>
      </c>
      <c r="AC21" s="181"/>
      <c r="AD21" s="182"/>
      <c r="AE21" s="182"/>
      <c r="AF21" s="182"/>
      <c r="AG21" s="183"/>
    </row>
    <row r="22" spans="1:45" ht="14.45" customHeight="1" thickBot="1" x14ac:dyDescent="0.3">
      <c r="A22" s="86"/>
      <c r="B22" s="86"/>
      <c r="C22" s="87"/>
      <c r="D22" s="88" t="str">
        <f t="shared" ref="D22" si="33">IF(C22=0," ",(INT(LEFT(C22,1))))</f>
        <v xml:space="preserve"> </v>
      </c>
      <c r="E22" s="89">
        <f t="shared" ref="E22" si="34">IF(C22=0,0,(INT(RIGHT(C22,2))))</f>
        <v>0</v>
      </c>
      <c r="F22" s="90"/>
      <c r="G22" s="88" t="str">
        <f t="shared" ref="G22" si="35">IF(F22=0," ",(INT(LEFT(F22,1))))</f>
        <v xml:space="preserve"> </v>
      </c>
      <c r="H22" s="91">
        <f t="shared" ref="H22" si="36">IF(F22=0,0,(INT(RIGHT(F22,2))))</f>
        <v>0</v>
      </c>
      <c r="I22" s="87"/>
      <c r="J22" s="88" t="str">
        <f t="shared" ref="J22" si="37">IF(I22=0," ",(INT(LEFT(I22))))</f>
        <v xml:space="preserve"> </v>
      </c>
      <c r="K22" s="91">
        <f t="shared" ref="K22" si="38">IF(I22=0,0,(INT(RIGHT(I22,2))))</f>
        <v>0</v>
      </c>
      <c r="L22" s="90"/>
      <c r="M22" s="88" t="str">
        <f t="shared" ref="M22" si="39">IF(L22=0," ",(INT(LEFT(L22,1))))</f>
        <v xml:space="preserve"> </v>
      </c>
      <c r="N22" s="91">
        <f t="shared" ref="N22" si="40">IF(L22=0,0,(INT(RIGHT(L22,2))))</f>
        <v>0</v>
      </c>
      <c r="O22" s="87"/>
      <c r="P22" s="88" t="str">
        <f t="shared" ref="P22" si="41">IF(O22=0," ",(INT(LEFT(O22,1))))</f>
        <v xml:space="preserve"> </v>
      </c>
      <c r="Q22" s="91">
        <f t="shared" ref="Q22" si="42">IF(O22=0,0,(INT(RIGHT(O22,2))))</f>
        <v>0</v>
      </c>
      <c r="R22" s="90"/>
      <c r="S22" s="88" t="str">
        <f t="shared" ref="S22" si="43">IF(R22=0," ",(INT(LEFT(R22,1))))</f>
        <v xml:space="preserve"> </v>
      </c>
      <c r="T22" s="91">
        <f t="shared" ref="T22" si="44">IF(R22=0,0,(INT(RIGHT(R22,2))))</f>
        <v>0</v>
      </c>
      <c r="U22" s="87"/>
      <c r="V22" s="88" t="str">
        <f t="shared" ref="V22" si="45">IF(U22=0," ",(INT(LEFT(U22,1))))</f>
        <v xml:space="preserve"> </v>
      </c>
      <c r="W22" s="91">
        <f t="shared" ref="W22" si="46">IF(U22=0,0,(INT(RIGHT(U22,2))))</f>
        <v>0</v>
      </c>
      <c r="X22" s="90"/>
      <c r="Y22" s="88" t="str">
        <f t="shared" ref="Y22" si="47">IF(X22=0," ",(INT(LEFT(X22,1))))</f>
        <v xml:space="preserve"> </v>
      </c>
      <c r="Z22" s="91">
        <f t="shared" ref="Z22" si="48">IF(X22=0,0,(INT(RIGHT(X22,2))))</f>
        <v>0</v>
      </c>
      <c r="AA22" s="92">
        <f t="shared" si="3"/>
        <v>0</v>
      </c>
      <c r="AC22" s="181"/>
      <c r="AD22" s="182"/>
      <c r="AE22" s="182"/>
      <c r="AF22" s="182"/>
      <c r="AG22" s="183"/>
    </row>
    <row r="23" spans="1:45" ht="16.5" thickBot="1" x14ac:dyDescent="0.3">
      <c r="A23" s="5" t="s">
        <v>139</v>
      </c>
      <c r="B23" s="6"/>
      <c r="C23" s="7" t="str">
        <f>C3</f>
        <v>1. önn</v>
      </c>
      <c r="D23" s="40"/>
      <c r="E23" s="15"/>
      <c r="F23" s="7" t="str">
        <f t="shared" ref="F23:X23" si="49">F3</f>
        <v>2. önn</v>
      </c>
      <c r="G23" s="41"/>
      <c r="H23" s="15"/>
      <c r="I23" s="7" t="str">
        <f t="shared" si="49"/>
        <v>3.önn</v>
      </c>
      <c r="J23" s="40"/>
      <c r="K23" s="15"/>
      <c r="L23" s="7" t="str">
        <f t="shared" si="49"/>
        <v>4. önn</v>
      </c>
      <c r="M23" s="40"/>
      <c r="N23" s="15"/>
      <c r="O23" s="7" t="str">
        <f t="shared" si="49"/>
        <v>5. önn</v>
      </c>
      <c r="P23" s="40"/>
      <c r="Q23" s="15"/>
      <c r="R23" s="7" t="str">
        <f t="shared" si="49"/>
        <v>6. önn</v>
      </c>
      <c r="S23" s="42"/>
      <c r="T23" s="15"/>
      <c r="U23" s="7" t="str">
        <f t="shared" si="49"/>
        <v>7. önn</v>
      </c>
      <c r="V23" s="40"/>
      <c r="W23" s="15"/>
      <c r="X23" s="7" t="str">
        <f t="shared" si="49"/>
        <v>8. önn</v>
      </c>
      <c r="Y23" s="19"/>
      <c r="Z23" s="15"/>
      <c r="AA23" s="10">
        <f>SUM(AA24:AA25)</f>
        <v>0</v>
      </c>
      <c r="AC23" s="184"/>
      <c r="AD23" s="185"/>
      <c r="AE23" s="185"/>
      <c r="AF23" s="185"/>
      <c r="AG23" s="186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</row>
    <row r="24" spans="1:45" x14ac:dyDescent="0.25">
      <c r="A24" s="93"/>
      <c r="B24" s="93"/>
      <c r="C24" s="94"/>
      <c r="D24" s="69" t="str">
        <f t="shared" si="4"/>
        <v xml:space="preserve"> </v>
      </c>
      <c r="E24" s="95">
        <f t="shared" ref="E24:E35" si="50">IF(C24=0,0,(INT(RIGHT(C24,2))))</f>
        <v>0</v>
      </c>
      <c r="F24" s="96"/>
      <c r="G24" s="72" t="str">
        <f t="shared" si="6"/>
        <v xml:space="preserve"> </v>
      </c>
      <c r="H24" s="95">
        <f>IF(F24=0,0,(INT(RIGHT(F24,2))))</f>
        <v>0</v>
      </c>
      <c r="I24" s="94"/>
      <c r="J24" s="69" t="str">
        <f t="shared" si="15"/>
        <v xml:space="preserve"> </v>
      </c>
      <c r="K24" s="95">
        <f t="shared" si="7"/>
        <v>0</v>
      </c>
      <c r="L24" s="96"/>
      <c r="M24" s="69" t="str">
        <f t="shared" si="8"/>
        <v xml:space="preserve"> </v>
      </c>
      <c r="N24" s="95">
        <f t="shared" si="32"/>
        <v>0</v>
      </c>
      <c r="O24" s="94"/>
      <c r="P24" s="69" t="str">
        <f t="shared" si="9"/>
        <v xml:space="preserve"> </v>
      </c>
      <c r="Q24" s="95">
        <f>IF(O24=0,0,(INT(RIGHT(O24,2))))</f>
        <v>0</v>
      </c>
      <c r="R24" s="96"/>
      <c r="S24" s="73" t="str">
        <f t="shared" si="10"/>
        <v xml:space="preserve"> </v>
      </c>
      <c r="T24" s="95">
        <f>IF(R24=0,0,(INT(RIGHT(R24,2))))</f>
        <v>0</v>
      </c>
      <c r="U24" s="94"/>
      <c r="V24" s="69" t="str">
        <f t="shared" si="11"/>
        <v xml:space="preserve"> </v>
      </c>
      <c r="W24" s="95">
        <f t="shared" si="12"/>
        <v>0</v>
      </c>
      <c r="X24" s="96"/>
      <c r="Y24" s="69" t="str">
        <f t="shared" si="13"/>
        <v xml:space="preserve"> </v>
      </c>
      <c r="Z24" s="95">
        <f t="shared" si="14"/>
        <v>0</v>
      </c>
      <c r="AA24" s="76">
        <f>(E24+H24+K24+N24+Q24+T24+W24+Z24)*1</f>
        <v>0</v>
      </c>
    </row>
    <row r="25" spans="1:45" ht="15.75" thickBot="1" x14ac:dyDescent="0.3">
      <c r="A25" s="97"/>
      <c r="B25" s="97"/>
      <c r="C25" s="98"/>
      <c r="D25" s="88" t="str">
        <f t="shared" si="4"/>
        <v xml:space="preserve"> </v>
      </c>
      <c r="E25" s="99">
        <f t="shared" si="50"/>
        <v>0</v>
      </c>
      <c r="F25" s="100"/>
      <c r="G25" s="88" t="str">
        <f t="shared" si="6"/>
        <v xml:space="preserve"> </v>
      </c>
      <c r="H25" s="99">
        <f>IF(F25=0,0,(INT(RIGHT(F25,2))))</f>
        <v>0</v>
      </c>
      <c r="I25" s="98"/>
      <c r="J25" s="88" t="str">
        <f t="shared" si="15"/>
        <v xml:space="preserve"> </v>
      </c>
      <c r="K25" s="99">
        <f t="shared" si="7"/>
        <v>0</v>
      </c>
      <c r="L25" s="100"/>
      <c r="M25" s="88" t="str">
        <f t="shared" si="8"/>
        <v xml:space="preserve"> </v>
      </c>
      <c r="N25" s="99">
        <f t="shared" si="32"/>
        <v>0</v>
      </c>
      <c r="O25" s="98"/>
      <c r="P25" s="88" t="str">
        <f t="shared" si="9"/>
        <v xml:space="preserve"> </v>
      </c>
      <c r="Q25" s="99">
        <f>IF(O25=0,0,(INT(RIGHT(O25,2))))</f>
        <v>0</v>
      </c>
      <c r="R25" s="100"/>
      <c r="S25" s="88" t="str">
        <f t="shared" si="10"/>
        <v xml:space="preserve"> </v>
      </c>
      <c r="T25" s="99">
        <f>IF(R25=0,0,(INT(RIGHT(R25,2))))</f>
        <v>0</v>
      </c>
      <c r="U25" s="98"/>
      <c r="V25" s="88" t="str">
        <f t="shared" si="11"/>
        <v xml:space="preserve"> </v>
      </c>
      <c r="W25" s="99">
        <f t="shared" si="12"/>
        <v>0</v>
      </c>
      <c r="X25" s="100"/>
      <c r="Y25" s="88" t="str">
        <f t="shared" si="13"/>
        <v xml:space="preserve"> </v>
      </c>
      <c r="Z25" s="99">
        <f t="shared" si="14"/>
        <v>0</v>
      </c>
      <c r="AA25" s="101">
        <f>(E25+H25+K25+N25+Q25+T25+W25+Z25)*1</f>
        <v>0</v>
      </c>
    </row>
    <row r="26" spans="1:45" ht="16.5" thickBot="1" x14ac:dyDescent="0.3">
      <c r="A26" s="5" t="s">
        <v>138</v>
      </c>
      <c r="B26" s="6"/>
      <c r="C26" s="7" t="str">
        <f>C3</f>
        <v>1. önn</v>
      </c>
      <c r="D26" s="40"/>
      <c r="E26" s="15"/>
      <c r="F26" s="7" t="str">
        <f>F3</f>
        <v>2. önn</v>
      </c>
      <c r="G26" s="41"/>
      <c r="H26" s="15"/>
      <c r="I26" s="7" t="str">
        <f>I3</f>
        <v>3.önn</v>
      </c>
      <c r="J26" s="40"/>
      <c r="K26" s="15"/>
      <c r="L26" s="7" t="str">
        <f>L3</f>
        <v>4. önn</v>
      </c>
      <c r="M26" s="40"/>
      <c r="N26" s="15"/>
      <c r="O26" s="7" t="str">
        <f>O3</f>
        <v>5. önn</v>
      </c>
      <c r="P26" s="40"/>
      <c r="Q26" s="15"/>
      <c r="R26" s="7" t="str">
        <f>R3</f>
        <v>6. önn</v>
      </c>
      <c r="S26" s="42"/>
      <c r="T26" s="15"/>
      <c r="U26" s="7" t="str">
        <f>U3</f>
        <v>7. önn</v>
      </c>
      <c r="V26" s="40"/>
      <c r="W26" s="15"/>
      <c r="X26" s="7" t="str">
        <f>X3</f>
        <v>8. önn</v>
      </c>
      <c r="Y26" s="40"/>
      <c r="Z26" s="15"/>
      <c r="AA26" s="10">
        <f>SUM(AA27:AA30)</f>
        <v>0</v>
      </c>
    </row>
    <row r="27" spans="1:45" x14ac:dyDescent="0.25">
      <c r="A27" s="93"/>
      <c r="B27" s="93"/>
      <c r="C27" s="94"/>
      <c r="D27" s="69" t="str">
        <f t="shared" si="4"/>
        <v xml:space="preserve"> </v>
      </c>
      <c r="E27" s="95">
        <f>IF(C27=0,0,(INT(RIGHT(C27,2))))</f>
        <v>0</v>
      </c>
      <c r="F27" s="96"/>
      <c r="G27" s="72" t="str">
        <f t="shared" si="6"/>
        <v xml:space="preserve"> </v>
      </c>
      <c r="H27" s="95">
        <f>IF(F27=0,0,(INT(RIGHT(F27,2))))</f>
        <v>0</v>
      </c>
      <c r="I27" s="94"/>
      <c r="J27" s="69" t="str">
        <f t="shared" si="15"/>
        <v xml:space="preserve"> </v>
      </c>
      <c r="K27" s="95">
        <f t="shared" si="7"/>
        <v>0</v>
      </c>
      <c r="L27" s="96"/>
      <c r="M27" s="69" t="str">
        <f t="shared" si="8"/>
        <v xml:space="preserve"> </v>
      </c>
      <c r="N27" s="95">
        <f t="shared" si="32"/>
        <v>0</v>
      </c>
      <c r="O27" s="94"/>
      <c r="P27" s="69" t="str">
        <f t="shared" si="9"/>
        <v xml:space="preserve"> </v>
      </c>
      <c r="Q27" s="95">
        <f>IF(O27=0,0,(INT(RIGHT(O27,2))))</f>
        <v>0</v>
      </c>
      <c r="R27" s="96"/>
      <c r="S27" s="73" t="str">
        <f t="shared" si="10"/>
        <v xml:space="preserve"> </v>
      </c>
      <c r="T27" s="95">
        <f>IF(R27=0,0,(INT(RIGHT(R27,2))))</f>
        <v>0</v>
      </c>
      <c r="U27" s="94"/>
      <c r="V27" s="69" t="str">
        <f t="shared" si="11"/>
        <v xml:space="preserve"> </v>
      </c>
      <c r="W27" s="95">
        <f t="shared" si="12"/>
        <v>0</v>
      </c>
      <c r="X27" s="96"/>
      <c r="Y27" s="69" t="str">
        <f t="shared" si="13"/>
        <v xml:space="preserve"> </v>
      </c>
      <c r="Z27" s="95">
        <f t="shared" si="14"/>
        <v>0</v>
      </c>
      <c r="AA27" s="76">
        <f>(E27+H27+K27+N27+Q27+T27+W27+Z27)*1</f>
        <v>0</v>
      </c>
    </row>
    <row r="28" spans="1:45" x14ac:dyDescent="0.25">
      <c r="A28" s="77"/>
      <c r="B28" s="77"/>
      <c r="C28" s="78"/>
      <c r="D28" s="79" t="str">
        <f t="shared" si="4"/>
        <v xml:space="preserve"> </v>
      </c>
      <c r="E28" s="82">
        <f t="shared" si="50"/>
        <v>0</v>
      </c>
      <c r="F28" s="81"/>
      <c r="G28" s="79" t="str">
        <f t="shared" si="6"/>
        <v xml:space="preserve"> </v>
      </c>
      <c r="H28" s="82">
        <f>IF(F28=0,0,(INT(RIGHT(F28,2))))</f>
        <v>0</v>
      </c>
      <c r="I28" s="78"/>
      <c r="J28" s="79" t="str">
        <f t="shared" si="15"/>
        <v xml:space="preserve"> </v>
      </c>
      <c r="K28" s="82">
        <f t="shared" si="7"/>
        <v>0</v>
      </c>
      <c r="L28" s="81"/>
      <c r="M28" s="79" t="str">
        <f t="shared" si="8"/>
        <v xml:space="preserve"> </v>
      </c>
      <c r="N28" s="82">
        <f t="shared" si="32"/>
        <v>0</v>
      </c>
      <c r="O28" s="78"/>
      <c r="P28" s="79" t="str">
        <f t="shared" si="9"/>
        <v xml:space="preserve"> </v>
      </c>
      <c r="Q28" s="82">
        <f>IF(O28=0,0,(INT(RIGHT(O28,2))))</f>
        <v>0</v>
      </c>
      <c r="R28" s="81"/>
      <c r="S28" s="79" t="str">
        <f t="shared" si="10"/>
        <v xml:space="preserve"> </v>
      </c>
      <c r="T28" s="82">
        <f>IF(R28=0,0,(INT(RIGHT(R28,2))))</f>
        <v>0</v>
      </c>
      <c r="U28" s="78"/>
      <c r="V28" s="79" t="str">
        <f t="shared" si="11"/>
        <v xml:space="preserve"> </v>
      </c>
      <c r="W28" s="82">
        <f t="shared" si="12"/>
        <v>0</v>
      </c>
      <c r="X28" s="81"/>
      <c r="Y28" s="79" t="str">
        <f t="shared" si="13"/>
        <v xml:space="preserve"> </v>
      </c>
      <c r="Z28" s="82">
        <f t="shared" si="14"/>
        <v>0</v>
      </c>
      <c r="AA28" s="83">
        <f>(E28+H28+K28+N28+Q28+T28+W28+Z28)*1</f>
        <v>0</v>
      </c>
    </row>
    <row r="29" spans="1:45" x14ac:dyDescent="0.25">
      <c r="A29" s="77"/>
      <c r="B29" s="77"/>
      <c r="C29" s="78"/>
      <c r="D29" s="79" t="str">
        <f t="shared" si="4"/>
        <v xml:space="preserve"> </v>
      </c>
      <c r="E29" s="82">
        <f t="shared" si="50"/>
        <v>0</v>
      </c>
      <c r="F29" s="81"/>
      <c r="G29" s="79" t="str">
        <f t="shared" si="6"/>
        <v xml:space="preserve"> </v>
      </c>
      <c r="H29" s="82">
        <f>IF(F29=0,0,(INT(RIGHT(F29,2))))</f>
        <v>0</v>
      </c>
      <c r="I29" s="78"/>
      <c r="J29" s="79" t="str">
        <f t="shared" si="15"/>
        <v xml:space="preserve"> </v>
      </c>
      <c r="K29" s="82">
        <f t="shared" si="7"/>
        <v>0</v>
      </c>
      <c r="L29" s="81"/>
      <c r="M29" s="79" t="str">
        <f t="shared" si="8"/>
        <v xml:space="preserve"> </v>
      </c>
      <c r="N29" s="82">
        <f t="shared" si="32"/>
        <v>0</v>
      </c>
      <c r="O29" s="78"/>
      <c r="P29" s="79" t="str">
        <f t="shared" si="9"/>
        <v xml:space="preserve"> </v>
      </c>
      <c r="Q29" s="82">
        <f>IF(O29=0,0,(INT(RIGHT(O29,2))))</f>
        <v>0</v>
      </c>
      <c r="R29" s="81"/>
      <c r="S29" s="79" t="str">
        <f t="shared" si="10"/>
        <v xml:space="preserve"> </v>
      </c>
      <c r="T29" s="82">
        <f>IF(R29=0,0,(INT(RIGHT(R29,2))))</f>
        <v>0</v>
      </c>
      <c r="U29" s="78"/>
      <c r="V29" s="79" t="str">
        <f t="shared" si="11"/>
        <v xml:space="preserve"> </v>
      </c>
      <c r="W29" s="82">
        <f t="shared" si="12"/>
        <v>0</v>
      </c>
      <c r="X29" s="81"/>
      <c r="Y29" s="79" t="str">
        <f t="shared" si="13"/>
        <v xml:space="preserve"> </v>
      </c>
      <c r="Z29" s="82">
        <f t="shared" si="14"/>
        <v>0</v>
      </c>
      <c r="AA29" s="83">
        <f>(E29+H29+K29+N29+Q29+T29+W29+Z29)*1</f>
        <v>0</v>
      </c>
    </row>
    <row r="30" spans="1:45" ht="15.75" thickBot="1" x14ac:dyDescent="0.3">
      <c r="A30" s="86"/>
      <c r="B30" s="86"/>
      <c r="C30" s="87"/>
      <c r="D30" s="88" t="str">
        <f t="shared" si="4"/>
        <v xml:space="preserve"> </v>
      </c>
      <c r="E30" s="91">
        <f t="shared" si="50"/>
        <v>0</v>
      </c>
      <c r="F30" s="90"/>
      <c r="G30" s="88" t="str">
        <f t="shared" si="6"/>
        <v xml:space="preserve"> </v>
      </c>
      <c r="H30" s="91">
        <f>IF(F30=0,0,(INT(RIGHT(F30,2))))</f>
        <v>0</v>
      </c>
      <c r="I30" s="87"/>
      <c r="J30" s="88" t="str">
        <f t="shared" si="15"/>
        <v xml:space="preserve"> </v>
      </c>
      <c r="K30" s="91">
        <f t="shared" si="7"/>
        <v>0</v>
      </c>
      <c r="L30" s="90"/>
      <c r="M30" s="88" t="str">
        <f t="shared" si="8"/>
        <v xml:space="preserve"> </v>
      </c>
      <c r="N30" s="91">
        <f t="shared" si="32"/>
        <v>0</v>
      </c>
      <c r="O30" s="87"/>
      <c r="P30" s="88" t="str">
        <f t="shared" si="9"/>
        <v xml:space="preserve"> </v>
      </c>
      <c r="Q30" s="91">
        <f>IF(O30=0,0,(INT(RIGHT(O30,2))))</f>
        <v>0</v>
      </c>
      <c r="R30" s="90"/>
      <c r="S30" s="88" t="str">
        <f t="shared" si="10"/>
        <v xml:space="preserve"> </v>
      </c>
      <c r="T30" s="91">
        <f>IF(R30=0,0,(INT(RIGHT(R30,2))))</f>
        <v>0</v>
      </c>
      <c r="U30" s="87"/>
      <c r="V30" s="88" t="str">
        <f t="shared" si="11"/>
        <v xml:space="preserve"> </v>
      </c>
      <c r="W30" s="91">
        <f t="shared" si="12"/>
        <v>0</v>
      </c>
      <c r="X30" s="90"/>
      <c r="Y30" s="88" t="str">
        <f t="shared" si="13"/>
        <v xml:space="preserve"> </v>
      </c>
      <c r="Z30" s="91">
        <f t="shared" si="14"/>
        <v>0</v>
      </c>
      <c r="AA30" s="92">
        <f>(E30+H30+K30+N30+Q30+T30+W30+Z30)*1</f>
        <v>0</v>
      </c>
    </row>
    <row r="31" spans="1:45" ht="16.5" thickBot="1" x14ac:dyDescent="0.3">
      <c r="A31" s="5" t="s">
        <v>142</v>
      </c>
      <c r="B31" s="6"/>
      <c r="C31" s="7" t="str">
        <f>C3</f>
        <v>1. önn</v>
      </c>
      <c r="D31" s="40"/>
      <c r="E31" s="15"/>
      <c r="F31" s="7" t="str">
        <f>F3</f>
        <v>2. önn</v>
      </c>
      <c r="G31" s="41"/>
      <c r="H31" s="15"/>
      <c r="I31" s="7" t="str">
        <f>I3</f>
        <v>3.önn</v>
      </c>
      <c r="J31" s="40"/>
      <c r="K31" s="15"/>
      <c r="L31" s="7" t="str">
        <f>L3</f>
        <v>4. önn</v>
      </c>
      <c r="M31" s="40"/>
      <c r="N31" s="15"/>
      <c r="O31" s="7" t="str">
        <f>O3</f>
        <v>5. önn</v>
      </c>
      <c r="P31" s="40"/>
      <c r="Q31" s="15"/>
      <c r="R31" s="7" t="str">
        <f>R3</f>
        <v>6. önn</v>
      </c>
      <c r="S31" s="42"/>
      <c r="T31" s="15"/>
      <c r="U31" s="7" t="str">
        <f>U3</f>
        <v>7. önn</v>
      </c>
      <c r="V31" s="40"/>
      <c r="W31" s="15"/>
      <c r="X31" s="7" t="str">
        <f>X3</f>
        <v>8. önn</v>
      </c>
      <c r="Y31" s="40"/>
      <c r="Z31" s="15"/>
      <c r="AA31" s="10">
        <f>SUM(AA32:AA35)</f>
        <v>0</v>
      </c>
    </row>
    <row r="32" spans="1:45" x14ac:dyDescent="0.25">
      <c r="A32" s="93"/>
      <c r="B32" s="93"/>
      <c r="C32" s="94"/>
      <c r="D32" s="69" t="str">
        <f t="shared" si="4"/>
        <v xml:space="preserve"> </v>
      </c>
      <c r="E32" s="95">
        <f t="shared" si="50"/>
        <v>0</v>
      </c>
      <c r="F32" s="96"/>
      <c r="G32" s="72" t="str">
        <f t="shared" si="6"/>
        <v xml:space="preserve"> </v>
      </c>
      <c r="H32" s="95">
        <f>IF(F32=0,0,(INT(RIGHT(F32,2))))</f>
        <v>0</v>
      </c>
      <c r="I32" s="94"/>
      <c r="J32" s="69" t="str">
        <f t="shared" si="15"/>
        <v xml:space="preserve"> </v>
      </c>
      <c r="K32" s="95">
        <f t="shared" si="7"/>
        <v>0</v>
      </c>
      <c r="L32" s="96"/>
      <c r="M32" s="69" t="str">
        <f t="shared" si="8"/>
        <v xml:space="preserve"> </v>
      </c>
      <c r="N32" s="95">
        <f t="shared" si="32"/>
        <v>0</v>
      </c>
      <c r="O32" s="94"/>
      <c r="P32" s="69" t="str">
        <f t="shared" si="9"/>
        <v xml:space="preserve"> </v>
      </c>
      <c r="Q32" s="95">
        <f>IF(O32=0,0,(INT(RIGHT(O32,2))))</f>
        <v>0</v>
      </c>
      <c r="R32" s="96"/>
      <c r="S32" s="73" t="str">
        <f t="shared" si="10"/>
        <v xml:space="preserve"> </v>
      </c>
      <c r="T32" s="95">
        <f>IF(R32=0,0,(INT(RIGHT(R32,2))))</f>
        <v>0</v>
      </c>
      <c r="U32" s="94"/>
      <c r="V32" s="69" t="str">
        <f t="shared" si="11"/>
        <v xml:space="preserve"> </v>
      </c>
      <c r="W32" s="95">
        <f t="shared" si="12"/>
        <v>0</v>
      </c>
      <c r="X32" s="96"/>
      <c r="Y32" s="69" t="str">
        <f t="shared" si="13"/>
        <v xml:space="preserve"> </v>
      </c>
      <c r="Z32" s="95">
        <f t="shared" si="14"/>
        <v>0</v>
      </c>
      <c r="AA32" s="76">
        <f>(E32+H32+K32+N32+Q32+T32+W32+Z32)*1</f>
        <v>0</v>
      </c>
    </row>
    <row r="33" spans="1:44" x14ac:dyDescent="0.25">
      <c r="A33" s="77"/>
      <c r="B33" s="77"/>
      <c r="C33" s="78"/>
      <c r="D33" s="79" t="str">
        <f t="shared" si="4"/>
        <v xml:space="preserve"> </v>
      </c>
      <c r="E33" s="82">
        <f t="shared" si="50"/>
        <v>0</v>
      </c>
      <c r="F33" s="81"/>
      <c r="G33" s="79" t="str">
        <f t="shared" si="6"/>
        <v xml:space="preserve"> </v>
      </c>
      <c r="H33" s="82">
        <f>IF(F33=0,0,(INT(RIGHT(F33,2))))</f>
        <v>0</v>
      </c>
      <c r="I33" s="78"/>
      <c r="J33" s="79" t="str">
        <f t="shared" si="15"/>
        <v xml:space="preserve"> </v>
      </c>
      <c r="K33" s="82">
        <f t="shared" si="7"/>
        <v>0</v>
      </c>
      <c r="L33" s="81"/>
      <c r="M33" s="79" t="str">
        <f t="shared" si="8"/>
        <v xml:space="preserve"> </v>
      </c>
      <c r="N33" s="82">
        <f t="shared" si="32"/>
        <v>0</v>
      </c>
      <c r="O33" s="78"/>
      <c r="P33" s="79" t="str">
        <f t="shared" si="9"/>
        <v xml:space="preserve"> </v>
      </c>
      <c r="Q33" s="82">
        <f>IF(O33=0,0,(INT(RIGHT(O33,2))))</f>
        <v>0</v>
      </c>
      <c r="R33" s="81"/>
      <c r="S33" s="79" t="str">
        <f t="shared" si="10"/>
        <v xml:space="preserve"> </v>
      </c>
      <c r="T33" s="82">
        <f>IF(R33=0,0,(INT(RIGHT(R33,2))))</f>
        <v>0</v>
      </c>
      <c r="U33" s="78"/>
      <c r="V33" s="79" t="str">
        <f t="shared" si="11"/>
        <v xml:space="preserve"> </v>
      </c>
      <c r="W33" s="82">
        <f t="shared" si="12"/>
        <v>0</v>
      </c>
      <c r="X33" s="81"/>
      <c r="Y33" s="79" t="str">
        <f t="shared" si="13"/>
        <v xml:space="preserve"> </v>
      </c>
      <c r="Z33" s="82">
        <f t="shared" si="14"/>
        <v>0</v>
      </c>
      <c r="AA33" s="83">
        <f>(E33+H33+K33+N33+Q33+T33+W33+Z33)*1</f>
        <v>0</v>
      </c>
    </row>
    <row r="34" spans="1:44" x14ac:dyDescent="0.25">
      <c r="A34" s="77"/>
      <c r="B34" s="77"/>
      <c r="C34" s="78"/>
      <c r="D34" s="79" t="str">
        <f t="shared" si="4"/>
        <v xml:space="preserve"> </v>
      </c>
      <c r="E34" s="82">
        <f t="shared" si="50"/>
        <v>0</v>
      </c>
      <c r="F34" s="81"/>
      <c r="G34" s="79" t="str">
        <f t="shared" si="6"/>
        <v xml:space="preserve"> </v>
      </c>
      <c r="H34" s="82">
        <f>IF(F34=0,0,(INT(RIGHT(F34,2))))</f>
        <v>0</v>
      </c>
      <c r="I34" s="78"/>
      <c r="J34" s="79" t="str">
        <f t="shared" si="15"/>
        <v xml:space="preserve"> </v>
      </c>
      <c r="K34" s="82">
        <f t="shared" si="7"/>
        <v>0</v>
      </c>
      <c r="L34" s="81"/>
      <c r="M34" s="79" t="str">
        <f t="shared" si="8"/>
        <v xml:space="preserve"> </v>
      </c>
      <c r="N34" s="82">
        <f t="shared" si="32"/>
        <v>0</v>
      </c>
      <c r="O34" s="78"/>
      <c r="P34" s="79" t="str">
        <f t="shared" si="9"/>
        <v xml:space="preserve"> </v>
      </c>
      <c r="Q34" s="82">
        <f>IF(O34=0,0,(INT(RIGHT(O34,2))))</f>
        <v>0</v>
      </c>
      <c r="R34" s="81"/>
      <c r="S34" s="79" t="str">
        <f t="shared" si="10"/>
        <v xml:space="preserve"> </v>
      </c>
      <c r="T34" s="82">
        <f>IF(R34=0,0,(INT(RIGHT(R34,2))))</f>
        <v>0</v>
      </c>
      <c r="U34" s="78"/>
      <c r="V34" s="79" t="str">
        <f t="shared" si="11"/>
        <v xml:space="preserve"> </v>
      </c>
      <c r="W34" s="82">
        <f t="shared" si="12"/>
        <v>0</v>
      </c>
      <c r="X34" s="81"/>
      <c r="Y34" s="79" t="str">
        <f t="shared" si="13"/>
        <v xml:space="preserve"> </v>
      </c>
      <c r="Z34" s="82">
        <f t="shared" si="14"/>
        <v>0</v>
      </c>
      <c r="AA34" s="83">
        <f>(E34+H34+K34+N34+Q34+T34+W34+Z34)*1</f>
        <v>0</v>
      </c>
    </row>
    <row r="35" spans="1:44" ht="15.75" thickBot="1" x14ac:dyDescent="0.3">
      <c r="A35" s="86"/>
      <c r="B35" s="86"/>
      <c r="C35" s="87"/>
      <c r="D35" s="88" t="str">
        <f t="shared" si="4"/>
        <v xml:space="preserve"> </v>
      </c>
      <c r="E35" s="91">
        <f t="shared" si="50"/>
        <v>0</v>
      </c>
      <c r="F35" s="90"/>
      <c r="G35" s="88" t="str">
        <f t="shared" si="6"/>
        <v xml:space="preserve"> </v>
      </c>
      <c r="H35" s="91">
        <f>IF(F35=0,0,(INT(RIGHT(F35,2))))</f>
        <v>0</v>
      </c>
      <c r="I35" s="87"/>
      <c r="J35" s="88" t="str">
        <f t="shared" si="15"/>
        <v xml:space="preserve"> </v>
      </c>
      <c r="K35" s="91">
        <f t="shared" si="7"/>
        <v>0</v>
      </c>
      <c r="L35" s="90"/>
      <c r="M35" s="88" t="str">
        <f t="shared" si="8"/>
        <v xml:space="preserve"> </v>
      </c>
      <c r="N35" s="91">
        <f t="shared" si="32"/>
        <v>0</v>
      </c>
      <c r="O35" s="87"/>
      <c r="P35" s="88" t="str">
        <f t="shared" si="9"/>
        <v xml:space="preserve"> </v>
      </c>
      <c r="Q35" s="91">
        <f>IF(O35=0,0,(INT(RIGHT(O35,2))))</f>
        <v>0</v>
      </c>
      <c r="R35" s="90"/>
      <c r="S35" s="88" t="str">
        <f t="shared" si="10"/>
        <v xml:space="preserve"> </v>
      </c>
      <c r="T35" s="91">
        <f>IF(R35=0,0,(INT(RIGHT(R35,2))))</f>
        <v>0</v>
      </c>
      <c r="U35" s="87"/>
      <c r="V35" s="88" t="str">
        <f t="shared" si="11"/>
        <v xml:space="preserve"> </v>
      </c>
      <c r="W35" s="91">
        <f t="shared" si="12"/>
        <v>0</v>
      </c>
      <c r="X35" s="90"/>
      <c r="Y35" s="88" t="str">
        <f t="shared" si="13"/>
        <v xml:space="preserve"> </v>
      </c>
      <c r="Z35" s="91">
        <f t="shared" si="14"/>
        <v>0</v>
      </c>
      <c r="AA35" s="92">
        <f>(E35+H35+K35+N35+Q35+T35+W35+Z35)*1</f>
        <v>0</v>
      </c>
    </row>
    <row r="36" spans="1:44" ht="19.5" thickBot="1" x14ac:dyDescent="0.35">
      <c r="A36" s="2" t="s">
        <v>41</v>
      </c>
      <c r="B36" s="3"/>
      <c r="C36" s="4">
        <f>E36</f>
        <v>0</v>
      </c>
      <c r="D36" s="18"/>
      <c r="E36" s="14">
        <f>SUM(E4:E35)</f>
        <v>0</v>
      </c>
      <c r="F36" s="4">
        <f>H36</f>
        <v>0</v>
      </c>
      <c r="G36" s="18"/>
      <c r="H36" s="14">
        <f>SUM(H4:H35)</f>
        <v>0</v>
      </c>
      <c r="I36" s="4">
        <f>K36</f>
        <v>0</v>
      </c>
      <c r="J36" s="18"/>
      <c r="K36" s="14">
        <f>SUM(K4:K35)</f>
        <v>0</v>
      </c>
      <c r="L36" s="4">
        <f>N36</f>
        <v>0</v>
      </c>
      <c r="M36" s="18"/>
      <c r="N36" s="14">
        <f>SUM(N4:N35)</f>
        <v>0</v>
      </c>
      <c r="O36" s="4">
        <f>Q36</f>
        <v>0</v>
      </c>
      <c r="P36" s="18"/>
      <c r="Q36" s="14">
        <f>SUM(Q4:Q35)</f>
        <v>0</v>
      </c>
      <c r="R36" s="4">
        <f>T36</f>
        <v>0</v>
      </c>
      <c r="S36" s="18"/>
      <c r="T36" s="14">
        <f>SUM(T4:T35)</f>
        <v>0</v>
      </c>
      <c r="U36" s="4">
        <f>W36</f>
        <v>0</v>
      </c>
      <c r="V36" s="18"/>
      <c r="W36" s="14">
        <f>SUM(W4:W35)</f>
        <v>0</v>
      </c>
      <c r="X36" s="4">
        <f>Z36</f>
        <v>0</v>
      </c>
      <c r="Y36" s="18"/>
      <c r="Z36" s="14">
        <f>SUM(Z4:Z35)</f>
        <v>0</v>
      </c>
      <c r="AA36" s="11">
        <f>AA3+AA23+AA26+AA31</f>
        <v>0</v>
      </c>
    </row>
    <row r="37" spans="1:44" ht="15.75" thickBot="1" x14ac:dyDescent="0.3"/>
    <row r="38" spans="1:44" s="23" customFormat="1" ht="20.100000000000001" customHeight="1" x14ac:dyDescent="0.25">
      <c r="B38" s="24"/>
      <c r="C38" s="25"/>
      <c r="D38" s="25"/>
      <c r="E38" s="25"/>
      <c r="F38" s="25"/>
      <c r="G38" s="25"/>
      <c r="H38" s="25"/>
      <c r="I38" s="25" t="s">
        <v>71</v>
      </c>
      <c r="J38" s="25"/>
      <c r="K38" s="25"/>
      <c r="L38" s="189" t="s">
        <v>74</v>
      </c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90"/>
      <c r="Y38" s="26"/>
      <c r="Z38" s="26"/>
      <c r="AA38" s="27"/>
    </row>
    <row r="39" spans="1:44" s="23" customFormat="1" ht="20.45" customHeight="1" x14ac:dyDescent="0.25">
      <c r="B39" s="191" t="s">
        <v>68</v>
      </c>
      <c r="C39" s="192"/>
      <c r="D39" s="192"/>
      <c r="E39" s="192"/>
      <c r="F39" s="192"/>
      <c r="I39" s="37">
        <f>SUMIF(D4:D35,1,E4:E35)+SUMIF(G4:G35,1,H4:H35)+SUMIF(J4:J35,1,K4:K35)+SUMIF(M4:M35,1,N4:N35)+SUMIF(P4:P35,1,Q4:Q35)+SUMIF(S4:S35,1,T4:T35)+SUMIF(V4:V35,1,W4:W35)+SUMIF(Y4:Y35,1,Z4:Z35)</f>
        <v>0</v>
      </c>
      <c r="J39" s="28"/>
      <c r="K39" s="28"/>
      <c r="L39" s="193" t="s">
        <v>172</v>
      </c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4"/>
      <c r="Y39" s="28"/>
      <c r="Z39" s="28"/>
      <c r="AA39" s="28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</row>
    <row r="40" spans="1:44" s="23" customFormat="1" ht="20.45" customHeight="1" x14ac:dyDescent="0.25">
      <c r="B40" s="191" t="s">
        <v>69</v>
      </c>
      <c r="C40" s="192"/>
      <c r="D40" s="192"/>
      <c r="E40" s="192"/>
      <c r="F40" s="192"/>
      <c r="G40" s="28"/>
      <c r="H40" s="28"/>
      <c r="I40" s="39">
        <f>SUMIF(D4:D35,2,E4:E35)+SUMIF(G4:G35,2,H4:H35)+SUMIF(J4:J35,2,K4:K35)+SUMIF(M4:M35,2,N4:N35)+SUMIF(P4:P35,2,Q4:Q35)+SUMIF(S4:S35,2,T4:T35)+SUMIF(V4:V35,2,W4:W35)+SUMIF(Y4:Y35,2,Z4:Z35)</f>
        <v>0</v>
      </c>
      <c r="J40" s="28"/>
      <c r="K40" s="28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5"/>
      <c r="Y40" s="28"/>
      <c r="Z40" s="28"/>
      <c r="AA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</row>
    <row r="41" spans="1:44" s="23" customFormat="1" ht="20.45" customHeight="1" thickBot="1" x14ac:dyDescent="0.3">
      <c r="B41" s="196" t="s">
        <v>70</v>
      </c>
      <c r="C41" s="197"/>
      <c r="D41" s="197"/>
      <c r="E41" s="197"/>
      <c r="F41" s="197"/>
      <c r="G41" s="30"/>
      <c r="H41" s="30"/>
      <c r="I41" s="38">
        <f>SUMIF(D4:D35,3,E4:E35) + SUMIF(G4:G35,3,H4:H35)+SUMIF(J4:J35,3,K4:K35)+SUMIF(M4:M35,3,N4:N35)+SUMIF(P4:P35,3,Q4:Q35)+SUMIF(S4:S35,3,T4:T35)+SUMIF(V4:V35,3,W4:W35)+SUMIF(Y4:Y35,3,Z4:Z35)</f>
        <v>0</v>
      </c>
      <c r="J41" s="30"/>
      <c r="K41" s="30"/>
      <c r="L41" s="197" t="s">
        <v>75</v>
      </c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8"/>
      <c r="Y41" s="30"/>
      <c r="Z41" s="30"/>
      <c r="AA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31"/>
    </row>
    <row r="42" spans="1:44" s="23" customFormat="1" ht="20.45" customHeight="1" thickBot="1" x14ac:dyDescent="0.3">
      <c r="B42" s="32" t="s">
        <v>72</v>
      </c>
      <c r="C42" s="33"/>
      <c r="D42" s="33"/>
      <c r="E42" s="33"/>
      <c r="F42" s="33"/>
      <c r="G42" s="34"/>
      <c r="H42" s="34"/>
      <c r="I42" s="35">
        <f>SUM(I39:I41)</f>
        <v>0</v>
      </c>
      <c r="J42" s="34"/>
      <c r="K42" s="34"/>
      <c r="L42" s="187" t="s">
        <v>73</v>
      </c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8"/>
      <c r="Y42" s="36"/>
      <c r="Z42" s="36"/>
      <c r="AA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31"/>
    </row>
    <row r="43" spans="1:44" x14ac:dyDescent="0.25"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</sheetData>
  <sheetProtection algorithmName="SHA-512" hashValue="+FfbC7VjAQQ/ctoZhqP8XLFEPM37i5SmMyU1CSNe67edFMz7A6E5xfcTXSbomIVLfJ7V9HiOJRVPZwsVJANqkw==" saltValue="M+UL5GE/r67WCZ6AfwNt6Q==" spinCount="100000" sheet="1" objects="1" scenarios="1" selectLockedCells="1"/>
  <mergeCells count="16">
    <mergeCell ref="A1:C1"/>
    <mergeCell ref="F1:I1"/>
    <mergeCell ref="A2:C2"/>
    <mergeCell ref="F2:I2"/>
    <mergeCell ref="L2:AA2"/>
    <mergeCell ref="L1:O1"/>
    <mergeCell ref="R1:AA1"/>
    <mergeCell ref="AC13:AG23"/>
    <mergeCell ref="L42:X42"/>
    <mergeCell ref="L38:X38"/>
    <mergeCell ref="B39:F39"/>
    <mergeCell ref="L39:X39"/>
    <mergeCell ref="B40:F40"/>
    <mergeCell ref="L40:X40"/>
    <mergeCell ref="B41:F41"/>
    <mergeCell ref="L41:X41"/>
  </mergeCells>
  <conditionalFormatting sqref="I41">
    <cfRule type="cellIs" dxfId="27" priority="9" operator="lessThan">
      <formula>35</formula>
    </cfRule>
  </conditionalFormatting>
  <conditionalFormatting sqref="I42">
    <cfRule type="cellIs" dxfId="26" priority="8" operator="lessThan">
      <formula>202</formula>
    </cfRule>
  </conditionalFormatting>
  <conditionalFormatting sqref="AA3">
    <cfRule type="cellIs" dxfId="25" priority="5" operator="equal">
      <formula>157</formula>
    </cfRule>
  </conditionalFormatting>
  <conditionalFormatting sqref="AA23">
    <cfRule type="cellIs" dxfId="24" priority="3" operator="equal">
      <formula>15</formula>
    </cfRule>
  </conditionalFormatting>
  <conditionalFormatting sqref="AA26">
    <cfRule type="cellIs" dxfId="23" priority="2" operator="equal">
      <formula>15</formula>
    </cfRule>
  </conditionalFormatting>
  <conditionalFormatting sqref="AA31">
    <cfRule type="cellIs" dxfId="22" priority="1" operator="greaterThan">
      <formula>14</formula>
    </cfRule>
  </conditionalFormatting>
  <conditionalFormatting sqref="AA36">
    <cfRule type="cellIs" dxfId="21" priority="13" operator="greaterThan">
      <formula>201</formula>
    </cfRule>
  </conditionalFormatting>
  <dataValidations count="8">
    <dataValidation type="list" showInputMessage="1" showErrorMessage="1" errorTitle="Villa" error="Veldu af fellilistanum" sqref="B27:B30" xr:uid="{F3D0BD21-1D2D-4684-8803-9FFD800F5978}">
      <formula1>val2_raunnamsg2</formula1>
    </dataValidation>
    <dataValidation type="list" showInputMessage="1" showErrorMessage="1" errorTitle="Villa" error="Veldu af fellilistanum" sqref="A27:A30" xr:uid="{7FB19ED5-4000-4DCD-9CEF-72B735A6B8CD}">
      <formula1>val2_raun_namsg</formula1>
    </dataValidation>
    <dataValidation type="list" showInputMessage="1" showErrorMessage="1" errorTitle="Villa" error="Veldu af fellilistanum" sqref="B24:B25" xr:uid="{4F9FF95D-11C5-4D9C-B5FC-D619ED613DA4}">
      <formula1>val1_namsg2_raun</formula1>
    </dataValidation>
    <dataValidation type="list" showInputMessage="1" showErrorMessage="1" errorTitle="Villa" error="Veldu af fellilistanum" sqref="A24:A25" xr:uid="{E070B9DA-9205-41DB-8FA4-BFA6E91D6FD3}">
      <formula1>val1_namsg_raun</formula1>
    </dataValidation>
    <dataValidation type="list" showInputMessage="1" showErrorMessage="1" errorTitle="Villa" error="Veldu af fellilistanum" sqref="B17" xr:uid="{B2196AB8-705C-495A-8DEE-57812FBC8963}">
      <formula1>fela_raun</formula1>
    </dataValidation>
    <dataValidation type="list" showInputMessage="1" showErrorMessage="1" errorTitle="Villa" error="Veldu af fellilistanum" sqref="B9" xr:uid="{0CF68BF2-332E-4FDE-8AA2-C91103578F5A}">
      <formula1>thridatungumnamsgrein</formula1>
    </dataValidation>
    <dataValidation allowBlank="1" showInputMessage="1" showErrorMessage="1" prompt="Í þessari línu eru settur inn áfangi ef nemendur taka tvo áfanga í sömu námsgrein á sömu önn" sqref="A22" xr:uid="{48021104-9467-4EB9-A26C-449FEAC34F79}"/>
    <dataValidation type="custom" allowBlank="1" showInputMessage="1" showErrorMessage="1" errorTitle="Villa" error="1. Fjöldi stafa þarf að vera 5_x000a_2. Fyrsti stafur þarf að vera tölustafur_x000a_3. Síðustu tveir stafir þurfa að vera tölustafir" sqref="C4:X35" xr:uid="{1CCE53BF-C795-4F23-B646-C7DF6172F99E}">
      <formula1>OR(C4="", AND(LEN(C4)=5, ISNUMBER(--MID(C4,1,1)), FIND(MID(C4,1,1),"1234")&gt;0, ISNUMBER(--MID(C4,4,1)), ISNUMBER(--MID(C4,5,1))))</formula1>
    </dataValidation>
  </dataValidations>
  <pageMargins left="0.7" right="0.7" top="0.75" bottom="0.75" header="0.3" footer="0.3"/>
  <pageSetup paperSize="9" scale="3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Villa" error="Veldu af fellilistanum" xr:uid="{380B34A7-60D5-4E6B-944A-73A3740F1D5E}">
          <x14:formula1>
            <xm:f>data_validation!$A$2:$A$4</xm:f>
          </x14:formula1>
          <xm:sqref>A6</xm:sqref>
        </x14:dataValidation>
        <x14:dataValidation type="list" showInputMessage="1" showErrorMessage="1" errorTitle="Villa" error="Veldu af fellilistanum" xr:uid="{943483E7-2A61-465D-A9A5-12AFA569741F}">
          <x14:formula1>
            <xm:f>data_validation!$B$2:$B$4</xm:f>
          </x14:formula1>
          <xm:sqref>B6</xm:sqref>
        </x14:dataValidation>
        <x14:dataValidation type="list" showInputMessage="1" showErrorMessage="1" errorTitle="Villa" error="Veldu úr felliglugganum" xr:uid="{DCAF2368-B111-41EE-801A-7AA5F611E853}">
          <x14:formula1>
            <xm:f>data_validation!$C$2:$C$5</xm:f>
          </x14:formula1>
          <xm:sqref>A4</xm:sqref>
        </x14:dataValidation>
        <x14:dataValidation type="list" showInputMessage="1" showErrorMessage="1" errorTitle="Villa" error="Veldu úr felliglugganum" xr:uid="{8E2EEA27-8921-423E-974B-3BD21ED6F8A8}">
          <x14:formula1>
            <xm:f>data_validation!$D$2:$D$5</xm:f>
          </x14:formula1>
          <xm:sqref>B4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2D3C4-5BFB-42E4-8E47-EFF85BE26DD4}">
  <sheetPr codeName="Sheet7">
    <pageSetUpPr fitToPage="1"/>
  </sheetPr>
  <dimension ref="A1:AS42"/>
  <sheetViews>
    <sheetView showGridLines="0" workbookViewId="0">
      <selection activeCell="AC13" sqref="AC13:AG24"/>
    </sheetView>
  </sheetViews>
  <sheetFormatPr defaultRowHeight="15" x14ac:dyDescent="0.25"/>
  <cols>
    <col min="1" max="1" width="38" customWidth="1"/>
    <col min="2" max="2" width="8" customWidth="1"/>
    <col min="3" max="3" width="6.5703125" style="1" customWidth="1"/>
    <col min="4" max="5" width="3.140625" style="1" hidden="1" customWidth="1"/>
    <col min="6" max="6" width="6.5703125" style="1" customWidth="1"/>
    <col min="7" max="8" width="3.140625" style="1" hidden="1" customWidth="1"/>
    <col min="9" max="9" width="6.5703125" style="1" customWidth="1"/>
    <col min="10" max="11" width="3.140625" style="1" hidden="1" customWidth="1"/>
    <col min="12" max="12" width="6.5703125" style="1" customWidth="1"/>
    <col min="13" max="14" width="3.140625" style="1" hidden="1" customWidth="1"/>
    <col min="15" max="15" width="6.5703125" style="1" customWidth="1"/>
    <col min="16" max="17" width="3.140625" style="1" hidden="1" customWidth="1"/>
    <col min="18" max="18" width="6.5703125" style="1" customWidth="1"/>
    <col min="19" max="20" width="3.140625" style="1" hidden="1" customWidth="1"/>
    <col min="21" max="21" width="6.5703125" style="1" customWidth="1"/>
    <col min="22" max="23" width="3.140625" style="1" hidden="1" customWidth="1"/>
    <col min="24" max="24" width="6.5703125" style="1" customWidth="1"/>
    <col min="25" max="26" width="3.140625" style="1" hidden="1" customWidth="1"/>
    <col min="27" max="27" width="11.5703125" style="1" customWidth="1"/>
    <col min="28" max="28" width="3.85546875" customWidth="1"/>
    <col min="31" max="31" width="11.7109375" customWidth="1"/>
    <col min="33" max="33" width="21.28515625" customWidth="1"/>
    <col min="35" max="35" width="15.28515625" customWidth="1"/>
    <col min="36" max="36" width="19.7109375" customWidth="1"/>
    <col min="37" max="37" width="13.28515625" customWidth="1"/>
  </cols>
  <sheetData>
    <row r="1" spans="1:33" ht="21.75" thickBot="1" x14ac:dyDescent="0.4">
      <c r="A1" s="199" t="s">
        <v>149</v>
      </c>
      <c r="B1" s="200"/>
      <c r="C1" s="201"/>
      <c r="D1" s="16"/>
      <c r="E1" s="12"/>
      <c r="F1" s="202" t="s">
        <v>45</v>
      </c>
      <c r="G1" s="203"/>
      <c r="H1" s="203"/>
      <c r="I1" s="203"/>
      <c r="J1" s="13"/>
      <c r="K1" s="13"/>
      <c r="L1" s="211"/>
      <c r="M1" s="211"/>
      <c r="N1" s="211"/>
      <c r="O1" s="211"/>
      <c r="P1" s="48"/>
      <c r="Q1" s="48"/>
      <c r="R1" s="212" t="s">
        <v>163</v>
      </c>
      <c r="S1" s="212"/>
      <c r="T1" s="212"/>
      <c r="U1" s="212"/>
      <c r="V1" s="212"/>
      <c r="W1" s="212"/>
      <c r="X1" s="212"/>
      <c r="Y1" s="212"/>
      <c r="Z1" s="212"/>
      <c r="AA1" s="213"/>
    </row>
    <row r="2" spans="1:33" ht="20.45" customHeight="1" thickBot="1" x14ac:dyDescent="0.3">
      <c r="A2" s="204" t="s">
        <v>0</v>
      </c>
      <c r="B2" s="205"/>
      <c r="C2" s="206"/>
      <c r="D2" s="17"/>
      <c r="E2" s="8"/>
      <c r="F2" s="207" t="s">
        <v>30</v>
      </c>
      <c r="G2" s="208"/>
      <c r="H2" s="208"/>
      <c r="I2" s="208"/>
      <c r="J2" s="22"/>
      <c r="K2" s="22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10"/>
    </row>
    <row r="3" spans="1:33" ht="16.5" thickBot="1" x14ac:dyDescent="0.3">
      <c r="A3" s="5" t="s">
        <v>150</v>
      </c>
      <c r="B3" s="6" t="s">
        <v>16</v>
      </c>
      <c r="C3" s="7" t="s">
        <v>54</v>
      </c>
      <c r="D3" s="18" t="s">
        <v>66</v>
      </c>
      <c r="E3" s="14" t="s">
        <v>64</v>
      </c>
      <c r="F3" s="7" t="s">
        <v>55</v>
      </c>
      <c r="G3" s="18" t="s">
        <v>66</v>
      </c>
      <c r="H3" s="14" t="s">
        <v>65</v>
      </c>
      <c r="I3" s="7" t="s">
        <v>56</v>
      </c>
      <c r="J3" s="18" t="s">
        <v>66</v>
      </c>
      <c r="K3" s="14" t="s">
        <v>64</v>
      </c>
      <c r="L3" s="7" t="s">
        <v>57</v>
      </c>
      <c r="M3" s="18" t="s">
        <v>66</v>
      </c>
      <c r="N3" s="14" t="s">
        <v>64</v>
      </c>
      <c r="O3" s="7" t="s">
        <v>58</v>
      </c>
      <c r="P3" s="18" t="s">
        <v>66</v>
      </c>
      <c r="Q3" s="14" t="s">
        <v>64</v>
      </c>
      <c r="R3" s="7" t="s">
        <v>59</v>
      </c>
      <c r="S3" s="18" t="s">
        <v>66</v>
      </c>
      <c r="T3" s="14" t="s">
        <v>64</v>
      </c>
      <c r="U3" s="7" t="s">
        <v>60</v>
      </c>
      <c r="V3" s="18" t="s">
        <v>67</v>
      </c>
      <c r="W3" s="14" t="s">
        <v>65</v>
      </c>
      <c r="X3" s="7" t="s">
        <v>61</v>
      </c>
      <c r="Y3" s="18" t="s">
        <v>66</v>
      </c>
      <c r="Z3" s="14" t="s">
        <v>64</v>
      </c>
      <c r="AA3" s="9">
        <f>SUM(AA4:AA21)</f>
        <v>0</v>
      </c>
    </row>
    <row r="4" spans="1:33" x14ac:dyDescent="0.25">
      <c r="A4" s="67" t="s">
        <v>148</v>
      </c>
      <c r="B4" s="67" t="s">
        <v>145</v>
      </c>
      <c r="C4" s="68"/>
      <c r="D4" s="69" t="str">
        <f>IF(C4=0," ",(INT(LEFT(C4,1))))</f>
        <v xml:space="preserve"> </v>
      </c>
      <c r="E4" s="70">
        <f>IF(C4=0,0,(INT(RIGHT(C4,2))))</f>
        <v>0</v>
      </c>
      <c r="F4" s="71"/>
      <c r="G4" s="72" t="str">
        <f>IF(F4=0," ",(INT(LEFT(F4,1))))</f>
        <v xml:space="preserve"> </v>
      </c>
      <c r="H4" s="70">
        <f t="shared" ref="H4:H20" si="0">IF(F4=0,0,(INT(RIGHT(F4,2))))</f>
        <v>0</v>
      </c>
      <c r="I4" s="68"/>
      <c r="J4" s="69" t="str">
        <f>IF(I4=0," ",(INT(LEFT(I4))))</f>
        <v xml:space="preserve"> </v>
      </c>
      <c r="K4" s="70">
        <f>IF(I4=0,0,(INT(RIGHT(I4,2))))</f>
        <v>0</v>
      </c>
      <c r="L4" s="71"/>
      <c r="M4" s="69" t="str">
        <f>IF(L4=0," ",(INT(LEFT(L4,1))))</f>
        <v xml:space="preserve"> </v>
      </c>
      <c r="N4" s="70">
        <f t="shared" ref="N4:N9" si="1">IF(L4=0,0,(INT(RIGHT(L4,2))))</f>
        <v>0</v>
      </c>
      <c r="O4" s="68"/>
      <c r="P4" s="69" t="str">
        <f>IF(O4=0," ",(INT(LEFT(O4,1))))</f>
        <v xml:space="preserve"> </v>
      </c>
      <c r="Q4" s="70">
        <f t="shared" ref="Q4:Q20" si="2">IF(O4=0,0,(INT(RIGHT(O4,2))))</f>
        <v>0</v>
      </c>
      <c r="R4" s="71"/>
      <c r="S4" s="73" t="str">
        <f t="shared" ref="S4:S34" si="3">IF(R4=0," ",(INT(LEFT(R4,1))))</f>
        <v xml:space="preserve"> </v>
      </c>
      <c r="T4" s="74">
        <f t="shared" ref="T4:T20" si="4">IF(R4=0,0,(INT(RIGHT(R4,2))))</f>
        <v>0</v>
      </c>
      <c r="U4" s="68"/>
      <c r="V4" s="69" t="str">
        <f>IF(U4=0," ",(INT(LEFT(U4,1))))</f>
        <v xml:space="preserve"> </v>
      </c>
      <c r="W4" s="70">
        <f>IF(U4=0,0,(INT(RIGHT(U4,2))))</f>
        <v>0</v>
      </c>
      <c r="X4" s="71"/>
      <c r="Y4" s="69" t="str">
        <f>IF(X4=0," ",(INT(LEFT(X4,1))))</f>
        <v xml:space="preserve"> </v>
      </c>
      <c r="Z4" s="75">
        <f>IF(X4=0,0,(INT(RIGHT(X4,2))))</f>
        <v>0</v>
      </c>
      <c r="AA4" s="76">
        <f>(E4+H4+K4+N4+Q4+T4+W4+Z4)*1</f>
        <v>0</v>
      </c>
    </row>
    <row r="5" spans="1:33" x14ac:dyDescent="0.25">
      <c r="A5" s="77" t="s">
        <v>1</v>
      </c>
      <c r="B5" s="77" t="s">
        <v>17</v>
      </c>
      <c r="C5" s="78"/>
      <c r="D5" s="79" t="str">
        <f t="shared" ref="D5:D34" si="5">IF(C5=0," ",(INT(LEFT(C5,1))))</f>
        <v xml:space="preserve"> </v>
      </c>
      <c r="E5" s="80">
        <f t="shared" ref="E5:E20" si="6">IF(C5=0,0,(INT(RIGHT(C5,2))))</f>
        <v>0</v>
      </c>
      <c r="F5" s="81"/>
      <c r="G5" s="79" t="str">
        <f t="shared" ref="G5:G34" si="7">IF(F5=0," ",(INT(LEFT(F5,1))))</f>
        <v xml:space="preserve"> </v>
      </c>
      <c r="H5" s="82">
        <f t="shared" si="0"/>
        <v>0</v>
      </c>
      <c r="I5" s="78"/>
      <c r="J5" s="79" t="str">
        <f>IF(I5=0," ",(INT(LEFT(I5))))</f>
        <v xml:space="preserve"> </v>
      </c>
      <c r="K5" s="82">
        <f t="shared" ref="K5:K34" si="8">IF(I5=0,0,(INT(RIGHT(I5,2))))</f>
        <v>0</v>
      </c>
      <c r="L5" s="81"/>
      <c r="M5" s="79" t="str">
        <f t="shared" ref="M5:M34" si="9">IF(L5=0," ",(INT(LEFT(L5,1))))</f>
        <v xml:space="preserve"> </v>
      </c>
      <c r="N5" s="82">
        <f t="shared" si="1"/>
        <v>0</v>
      </c>
      <c r="O5" s="78"/>
      <c r="P5" s="79" t="str">
        <f t="shared" ref="P5:P34" si="10">IF(O5=0," ",(INT(LEFT(O5,1))))</f>
        <v xml:space="preserve"> </v>
      </c>
      <c r="Q5" s="82">
        <f t="shared" si="2"/>
        <v>0</v>
      </c>
      <c r="R5" s="81"/>
      <c r="S5" s="79" t="str">
        <f t="shared" si="3"/>
        <v xml:space="preserve"> </v>
      </c>
      <c r="T5" s="82">
        <f t="shared" si="4"/>
        <v>0</v>
      </c>
      <c r="U5" s="78"/>
      <c r="V5" s="79" t="str">
        <f t="shared" ref="V5:V34" si="11">IF(U5=0," ",(INT(LEFT(U5,1))))</f>
        <v xml:space="preserve"> </v>
      </c>
      <c r="W5" s="82">
        <f t="shared" ref="W5:W34" si="12">IF(U5=0,0,(INT(RIGHT(U5,2))))</f>
        <v>0</v>
      </c>
      <c r="X5" s="81"/>
      <c r="Y5" s="79" t="str">
        <f t="shared" ref="Y5:Y34" si="13">IF(X5=0," ",(INT(LEFT(X5,1))))</f>
        <v xml:space="preserve"> </v>
      </c>
      <c r="Z5" s="82">
        <f t="shared" ref="Z5:Z34" si="14">IF(X5=0,0,(INT(RIGHT(X5,2))))</f>
        <v>0</v>
      </c>
      <c r="AA5" s="83">
        <f>(E5+H5+K5+N5+Q5+T5+W5+Z5)*1</f>
        <v>0</v>
      </c>
    </row>
    <row r="6" spans="1:33" ht="14.45" customHeight="1" x14ac:dyDescent="0.25">
      <c r="A6" s="84" t="s">
        <v>2</v>
      </c>
      <c r="B6" s="84" t="s">
        <v>18</v>
      </c>
      <c r="C6" s="78"/>
      <c r="D6" s="79" t="str">
        <f t="shared" si="5"/>
        <v xml:space="preserve"> </v>
      </c>
      <c r="E6" s="80">
        <f t="shared" si="6"/>
        <v>0</v>
      </c>
      <c r="F6" s="81"/>
      <c r="G6" s="79" t="str">
        <f t="shared" si="7"/>
        <v xml:space="preserve"> </v>
      </c>
      <c r="H6" s="82">
        <f t="shared" si="0"/>
        <v>0</v>
      </c>
      <c r="I6" s="78"/>
      <c r="J6" s="79" t="str">
        <f>IF(I6=0," ",(INT(LEFT(I6))))</f>
        <v xml:space="preserve"> </v>
      </c>
      <c r="K6" s="82">
        <f t="shared" si="8"/>
        <v>0</v>
      </c>
      <c r="L6" s="81"/>
      <c r="M6" s="79" t="str">
        <f t="shared" si="9"/>
        <v xml:space="preserve"> </v>
      </c>
      <c r="N6" s="82">
        <f t="shared" si="1"/>
        <v>0</v>
      </c>
      <c r="O6" s="78"/>
      <c r="P6" s="79" t="str">
        <f t="shared" si="10"/>
        <v xml:space="preserve"> </v>
      </c>
      <c r="Q6" s="82">
        <f t="shared" si="2"/>
        <v>0</v>
      </c>
      <c r="R6" s="81"/>
      <c r="S6" s="79" t="str">
        <f t="shared" si="3"/>
        <v xml:space="preserve"> </v>
      </c>
      <c r="T6" s="82">
        <f t="shared" si="4"/>
        <v>0</v>
      </c>
      <c r="U6" s="78"/>
      <c r="V6" s="79" t="str">
        <f t="shared" si="11"/>
        <v xml:space="preserve"> </v>
      </c>
      <c r="W6" s="82">
        <f t="shared" si="12"/>
        <v>0</v>
      </c>
      <c r="X6" s="81"/>
      <c r="Y6" s="79" t="str">
        <f t="shared" si="13"/>
        <v xml:space="preserve"> </v>
      </c>
      <c r="Z6" s="82">
        <f t="shared" si="14"/>
        <v>0</v>
      </c>
      <c r="AA6" s="83">
        <f t="shared" ref="AA6:AA21" si="15">(E6+H6+K6+N6+Q6+T6+W6+Z6)*1</f>
        <v>0</v>
      </c>
    </row>
    <row r="7" spans="1:33" ht="14.45" customHeight="1" x14ac:dyDescent="0.25">
      <c r="A7" s="77" t="s">
        <v>3</v>
      </c>
      <c r="B7" s="77" t="s">
        <v>19</v>
      </c>
      <c r="C7" s="78"/>
      <c r="D7" s="79" t="str">
        <f t="shared" si="5"/>
        <v xml:space="preserve"> </v>
      </c>
      <c r="E7" s="80">
        <f t="shared" si="6"/>
        <v>0</v>
      </c>
      <c r="F7" s="81"/>
      <c r="G7" s="79" t="str">
        <f t="shared" si="7"/>
        <v xml:space="preserve"> </v>
      </c>
      <c r="H7" s="82">
        <f t="shared" si="0"/>
        <v>0</v>
      </c>
      <c r="I7" s="78"/>
      <c r="J7" s="79" t="str">
        <f t="shared" ref="J7:J34" si="16">IF(I7=0," ",(INT(LEFT(I7))))</f>
        <v xml:space="preserve"> </v>
      </c>
      <c r="K7" s="82">
        <f>IF(I7=0,0,(INT(RIGHT(I7,2))))</f>
        <v>0</v>
      </c>
      <c r="L7" s="81"/>
      <c r="M7" s="79" t="str">
        <f t="shared" si="9"/>
        <v xml:space="preserve"> </v>
      </c>
      <c r="N7" s="82">
        <f t="shared" si="1"/>
        <v>0</v>
      </c>
      <c r="O7" s="78"/>
      <c r="P7" s="79" t="str">
        <f t="shared" si="10"/>
        <v xml:space="preserve"> </v>
      </c>
      <c r="Q7" s="82">
        <f t="shared" si="2"/>
        <v>0</v>
      </c>
      <c r="R7" s="81"/>
      <c r="S7" s="79" t="str">
        <f t="shared" si="3"/>
        <v xml:space="preserve"> </v>
      </c>
      <c r="T7" s="82">
        <f t="shared" si="4"/>
        <v>0</v>
      </c>
      <c r="U7" s="78"/>
      <c r="V7" s="79" t="str">
        <f t="shared" si="11"/>
        <v xml:space="preserve"> </v>
      </c>
      <c r="W7" s="82">
        <f t="shared" si="12"/>
        <v>0</v>
      </c>
      <c r="X7" s="81"/>
      <c r="Y7" s="79" t="str">
        <f t="shared" si="13"/>
        <v xml:space="preserve"> </v>
      </c>
      <c r="Z7" s="82">
        <f t="shared" si="14"/>
        <v>0</v>
      </c>
      <c r="AA7" s="83">
        <f t="shared" si="15"/>
        <v>0</v>
      </c>
    </row>
    <row r="8" spans="1:33" ht="14.45" customHeight="1" x14ac:dyDescent="0.25">
      <c r="A8" s="84" t="s">
        <v>15</v>
      </c>
      <c r="B8" s="84" t="s">
        <v>29</v>
      </c>
      <c r="C8" s="78"/>
      <c r="D8" s="79" t="str">
        <f t="shared" si="5"/>
        <v xml:space="preserve"> </v>
      </c>
      <c r="E8" s="80">
        <f t="shared" si="6"/>
        <v>0</v>
      </c>
      <c r="F8" s="81"/>
      <c r="G8" s="79" t="str">
        <f t="shared" si="7"/>
        <v xml:space="preserve"> </v>
      </c>
      <c r="H8" s="82">
        <f t="shared" si="0"/>
        <v>0</v>
      </c>
      <c r="I8" s="78"/>
      <c r="J8" s="79" t="str">
        <f t="shared" si="16"/>
        <v xml:space="preserve"> </v>
      </c>
      <c r="K8" s="82">
        <f t="shared" ref="K8:K10" si="17">IF(I8=0,0,(INT(RIGHT(I8,2))))</f>
        <v>0</v>
      </c>
      <c r="L8" s="81"/>
      <c r="M8" s="79" t="str">
        <f t="shared" si="9"/>
        <v xml:space="preserve"> </v>
      </c>
      <c r="N8" s="82">
        <f t="shared" si="1"/>
        <v>0</v>
      </c>
      <c r="O8" s="78"/>
      <c r="P8" s="79" t="str">
        <f t="shared" si="10"/>
        <v xml:space="preserve"> </v>
      </c>
      <c r="Q8" s="82">
        <f t="shared" si="2"/>
        <v>0</v>
      </c>
      <c r="R8" s="81"/>
      <c r="S8" s="79" t="str">
        <f t="shared" si="3"/>
        <v xml:space="preserve"> </v>
      </c>
      <c r="T8" s="82">
        <f t="shared" si="4"/>
        <v>0</v>
      </c>
      <c r="U8" s="78"/>
      <c r="V8" s="79" t="str">
        <f t="shared" si="11"/>
        <v xml:space="preserve"> </v>
      </c>
      <c r="W8" s="82">
        <f t="shared" si="12"/>
        <v>0</v>
      </c>
      <c r="X8" s="81"/>
      <c r="Y8" s="79" t="str">
        <f t="shared" si="13"/>
        <v xml:space="preserve"> </v>
      </c>
      <c r="Z8" s="82">
        <f t="shared" si="14"/>
        <v>0</v>
      </c>
      <c r="AA8" s="83">
        <f t="shared" si="15"/>
        <v>0</v>
      </c>
    </row>
    <row r="9" spans="1:33" ht="14.45" customHeight="1" x14ac:dyDescent="0.25">
      <c r="A9" s="84" t="s">
        <v>220</v>
      </c>
      <c r="B9" s="84" t="s">
        <v>29</v>
      </c>
      <c r="C9" s="78"/>
      <c r="D9" s="79" t="str">
        <f t="shared" ref="D9" si="18">IF(C9=0," ",(INT(LEFT(C9,1))))</f>
        <v xml:space="preserve"> </v>
      </c>
      <c r="E9" s="80">
        <f t="shared" ref="E9" si="19">IF(C9=0,0,(INT(RIGHT(C9,2))))</f>
        <v>0</v>
      </c>
      <c r="F9" s="81"/>
      <c r="G9" s="79" t="str">
        <f t="shared" ref="G9" si="20">IF(F9=0," ",(INT(LEFT(F9,1))))</f>
        <v xml:space="preserve"> </v>
      </c>
      <c r="H9" s="82">
        <f t="shared" ref="H9" si="21">IF(F9=0,0,(INT(RIGHT(F9,2))))</f>
        <v>0</v>
      </c>
      <c r="I9" s="78"/>
      <c r="J9" s="79" t="str">
        <f t="shared" ref="J9" si="22">IF(I9=0," ",(INT(LEFT(I9))))</f>
        <v xml:space="preserve"> </v>
      </c>
      <c r="K9" s="82">
        <f t="shared" ref="K9" si="23">IF(I9=0,0,(INT(RIGHT(I9,2))))</f>
        <v>0</v>
      </c>
      <c r="L9" s="81"/>
      <c r="M9" s="79" t="str">
        <f t="shared" ref="M9" si="24">IF(L9=0," ",(INT(LEFT(L9,1))))</f>
        <v xml:space="preserve"> </v>
      </c>
      <c r="N9" s="82">
        <f t="shared" si="1"/>
        <v>0</v>
      </c>
      <c r="O9" s="78"/>
      <c r="P9" s="79" t="str">
        <f t="shared" ref="P9" si="25">IF(O9=0," ",(INT(LEFT(O9,1))))</f>
        <v xml:space="preserve"> </v>
      </c>
      <c r="Q9" s="82">
        <f t="shared" ref="Q9" si="26">IF(O9=0,0,(INT(RIGHT(O9,2))))</f>
        <v>0</v>
      </c>
      <c r="R9" s="81"/>
      <c r="S9" s="79" t="str">
        <f t="shared" ref="S9" si="27">IF(R9=0," ",(INT(LEFT(R9,1))))</f>
        <v xml:space="preserve"> </v>
      </c>
      <c r="T9" s="82">
        <f t="shared" ref="T9" si="28">IF(R9=0,0,(INT(RIGHT(R9,2))))</f>
        <v>0</v>
      </c>
      <c r="U9" s="78"/>
      <c r="V9" s="79" t="str">
        <f t="shared" ref="V9" si="29">IF(U9=0," ",(INT(LEFT(U9,1))))</f>
        <v xml:space="preserve"> </v>
      </c>
      <c r="W9" s="82">
        <f t="shared" ref="W9" si="30">IF(U9=0,0,(INT(RIGHT(U9,2))))</f>
        <v>0</v>
      </c>
      <c r="X9" s="81"/>
      <c r="Y9" s="79" t="str">
        <f t="shared" ref="Y9" si="31">IF(X9=0," ",(INT(LEFT(X9,1))))</f>
        <v xml:space="preserve"> </v>
      </c>
      <c r="Z9" s="82">
        <f t="shared" ref="Z9" si="32">IF(X9=0,0,(INT(RIGHT(X9,2))))</f>
        <v>0</v>
      </c>
      <c r="AA9" s="83">
        <f t="shared" si="15"/>
        <v>0</v>
      </c>
    </row>
    <row r="10" spans="1:33" ht="14.45" customHeight="1" x14ac:dyDescent="0.25">
      <c r="A10" s="84" t="s">
        <v>42</v>
      </c>
      <c r="B10" s="77"/>
      <c r="C10" s="78"/>
      <c r="D10" s="79" t="str">
        <f t="shared" si="5"/>
        <v xml:space="preserve"> </v>
      </c>
      <c r="E10" s="80">
        <f t="shared" si="6"/>
        <v>0</v>
      </c>
      <c r="F10" s="81"/>
      <c r="G10" s="79" t="str">
        <f t="shared" si="7"/>
        <v xml:space="preserve"> </v>
      </c>
      <c r="H10" s="82">
        <f t="shared" si="0"/>
        <v>0</v>
      </c>
      <c r="I10" s="78"/>
      <c r="J10" s="79" t="str">
        <f t="shared" si="16"/>
        <v xml:space="preserve"> </v>
      </c>
      <c r="K10" s="82">
        <f t="shared" si="17"/>
        <v>0</v>
      </c>
      <c r="L10" s="81"/>
      <c r="M10" s="79" t="str">
        <f t="shared" si="9"/>
        <v xml:space="preserve"> </v>
      </c>
      <c r="N10" s="82">
        <f t="shared" ref="N10:N34" si="33">IF(L10=0,0,(INT(RIGHT(L10,2))))</f>
        <v>0</v>
      </c>
      <c r="O10" s="78"/>
      <c r="P10" s="79" t="str">
        <f t="shared" si="10"/>
        <v xml:space="preserve"> </v>
      </c>
      <c r="Q10" s="82">
        <f t="shared" si="2"/>
        <v>0</v>
      </c>
      <c r="R10" s="81"/>
      <c r="S10" s="79" t="str">
        <f t="shared" si="3"/>
        <v xml:space="preserve"> </v>
      </c>
      <c r="T10" s="82">
        <f t="shared" si="4"/>
        <v>0</v>
      </c>
      <c r="U10" s="78"/>
      <c r="V10" s="79" t="str">
        <f t="shared" si="11"/>
        <v xml:space="preserve"> </v>
      </c>
      <c r="W10" s="82">
        <f t="shared" si="12"/>
        <v>0</v>
      </c>
      <c r="X10" s="81"/>
      <c r="Y10" s="79" t="str">
        <f t="shared" si="13"/>
        <v xml:space="preserve"> </v>
      </c>
      <c r="Z10" s="82">
        <f t="shared" si="14"/>
        <v>0</v>
      </c>
      <c r="AA10" s="83">
        <f t="shared" si="15"/>
        <v>0</v>
      </c>
    </row>
    <row r="11" spans="1:33" ht="14.45" customHeight="1" x14ac:dyDescent="0.25">
      <c r="A11" s="84" t="s">
        <v>4</v>
      </c>
      <c r="B11" s="84" t="s">
        <v>20</v>
      </c>
      <c r="C11" s="85"/>
      <c r="D11" s="79" t="str">
        <f t="shared" si="5"/>
        <v xml:space="preserve"> </v>
      </c>
      <c r="E11" s="80">
        <f t="shared" si="6"/>
        <v>0</v>
      </c>
      <c r="F11" s="81"/>
      <c r="G11" s="79" t="str">
        <f t="shared" si="7"/>
        <v xml:space="preserve"> </v>
      </c>
      <c r="H11" s="82">
        <f t="shared" si="0"/>
        <v>0</v>
      </c>
      <c r="I11" s="78"/>
      <c r="J11" s="79" t="str">
        <f t="shared" si="16"/>
        <v xml:space="preserve"> </v>
      </c>
      <c r="K11" s="82">
        <f t="shared" si="8"/>
        <v>0</v>
      </c>
      <c r="L11" s="81"/>
      <c r="M11" s="79" t="str">
        <f t="shared" si="9"/>
        <v xml:space="preserve"> </v>
      </c>
      <c r="N11" s="82">
        <f>IF(L11=0,0,(INT(RIGHT(L11,2))))</f>
        <v>0</v>
      </c>
      <c r="O11" s="78"/>
      <c r="P11" s="79" t="str">
        <f t="shared" si="10"/>
        <v xml:space="preserve"> </v>
      </c>
      <c r="Q11" s="82">
        <f t="shared" si="2"/>
        <v>0</v>
      </c>
      <c r="R11" s="81"/>
      <c r="S11" s="79" t="str">
        <f t="shared" si="3"/>
        <v xml:space="preserve"> </v>
      </c>
      <c r="T11" s="82">
        <f t="shared" si="4"/>
        <v>0</v>
      </c>
      <c r="U11" s="78"/>
      <c r="V11" s="79" t="str">
        <f t="shared" si="11"/>
        <v xml:space="preserve"> </v>
      </c>
      <c r="W11" s="82">
        <f>IF(U11=0,0,(INT(RIGHT(U11,2))))</f>
        <v>0</v>
      </c>
      <c r="X11" s="81"/>
      <c r="Y11" s="79" t="str">
        <f t="shared" si="13"/>
        <v xml:space="preserve"> </v>
      </c>
      <c r="Z11" s="82">
        <f t="shared" si="14"/>
        <v>0</v>
      </c>
      <c r="AA11" s="83">
        <f t="shared" si="15"/>
        <v>0</v>
      </c>
    </row>
    <row r="12" spans="1:33" ht="14.45" customHeight="1" thickBot="1" x14ac:dyDescent="0.3">
      <c r="A12" s="84" t="s">
        <v>6</v>
      </c>
      <c r="B12" s="84" t="s">
        <v>22</v>
      </c>
      <c r="C12" s="78"/>
      <c r="D12" s="79" t="str">
        <f t="shared" si="5"/>
        <v xml:space="preserve"> </v>
      </c>
      <c r="E12" s="80">
        <f t="shared" si="6"/>
        <v>0</v>
      </c>
      <c r="F12" s="81"/>
      <c r="G12" s="79" t="str">
        <f t="shared" si="7"/>
        <v xml:space="preserve"> </v>
      </c>
      <c r="H12" s="82">
        <f t="shared" si="0"/>
        <v>0</v>
      </c>
      <c r="I12" s="78"/>
      <c r="J12" s="79" t="str">
        <f t="shared" si="16"/>
        <v xml:space="preserve"> </v>
      </c>
      <c r="K12" s="82">
        <f t="shared" si="8"/>
        <v>0</v>
      </c>
      <c r="L12" s="81"/>
      <c r="M12" s="79" t="str">
        <f t="shared" si="9"/>
        <v xml:space="preserve"> </v>
      </c>
      <c r="N12" s="82">
        <f t="shared" si="33"/>
        <v>0</v>
      </c>
      <c r="O12" s="78"/>
      <c r="P12" s="79" t="str">
        <f t="shared" si="10"/>
        <v xml:space="preserve"> </v>
      </c>
      <c r="Q12" s="82">
        <f t="shared" si="2"/>
        <v>0</v>
      </c>
      <c r="R12" s="81"/>
      <c r="S12" s="79" t="str">
        <f t="shared" si="3"/>
        <v xml:space="preserve"> </v>
      </c>
      <c r="T12" s="82">
        <f t="shared" si="4"/>
        <v>0</v>
      </c>
      <c r="U12" s="78"/>
      <c r="V12" s="79" t="str">
        <f t="shared" si="11"/>
        <v xml:space="preserve"> </v>
      </c>
      <c r="W12" s="82">
        <f t="shared" si="12"/>
        <v>0</v>
      </c>
      <c r="X12" s="81"/>
      <c r="Y12" s="79" t="str">
        <f t="shared" si="13"/>
        <v xml:space="preserve"> </v>
      </c>
      <c r="Z12" s="82">
        <f t="shared" si="14"/>
        <v>0</v>
      </c>
      <c r="AA12" s="83">
        <f t="shared" si="15"/>
        <v>0</v>
      </c>
    </row>
    <row r="13" spans="1:33" ht="14.45" customHeight="1" x14ac:dyDescent="0.25">
      <c r="A13" s="84" t="s">
        <v>214</v>
      </c>
      <c r="B13" s="84" t="s">
        <v>43</v>
      </c>
      <c r="C13" s="78"/>
      <c r="D13" s="79" t="str">
        <f t="shared" si="5"/>
        <v xml:space="preserve"> </v>
      </c>
      <c r="E13" s="80">
        <f t="shared" si="6"/>
        <v>0</v>
      </c>
      <c r="F13" s="81"/>
      <c r="G13" s="79" t="str">
        <f t="shared" si="7"/>
        <v xml:space="preserve"> </v>
      </c>
      <c r="H13" s="82">
        <f t="shared" si="0"/>
        <v>0</v>
      </c>
      <c r="I13" s="78"/>
      <c r="J13" s="79" t="str">
        <f t="shared" si="16"/>
        <v xml:space="preserve"> </v>
      </c>
      <c r="K13" s="82">
        <f t="shared" si="8"/>
        <v>0</v>
      </c>
      <c r="L13" s="81"/>
      <c r="M13" s="79" t="str">
        <f t="shared" si="9"/>
        <v xml:space="preserve"> </v>
      </c>
      <c r="N13" s="82">
        <f t="shared" si="33"/>
        <v>0</v>
      </c>
      <c r="O13" s="78"/>
      <c r="P13" s="79" t="str">
        <f t="shared" si="10"/>
        <v xml:space="preserve"> </v>
      </c>
      <c r="Q13" s="82">
        <f t="shared" si="2"/>
        <v>0</v>
      </c>
      <c r="R13" s="81"/>
      <c r="S13" s="79" t="str">
        <f t="shared" si="3"/>
        <v xml:space="preserve"> </v>
      </c>
      <c r="T13" s="82">
        <f t="shared" si="4"/>
        <v>0</v>
      </c>
      <c r="U13" s="78"/>
      <c r="V13" s="79" t="str">
        <f t="shared" si="11"/>
        <v xml:space="preserve"> </v>
      </c>
      <c r="W13" s="82">
        <f t="shared" si="12"/>
        <v>0</v>
      </c>
      <c r="X13" s="81"/>
      <c r="Y13" s="79" t="str">
        <f t="shared" si="13"/>
        <v xml:space="preserve"> </v>
      </c>
      <c r="Z13" s="82">
        <f t="shared" si="14"/>
        <v>0</v>
      </c>
      <c r="AA13" s="83">
        <f t="shared" si="15"/>
        <v>0</v>
      </c>
      <c r="AC13" s="178" t="s">
        <v>243</v>
      </c>
      <c r="AD13" s="179"/>
      <c r="AE13" s="179"/>
      <c r="AF13" s="179"/>
      <c r="AG13" s="180"/>
    </row>
    <row r="14" spans="1:33" ht="14.45" customHeight="1" x14ac:dyDescent="0.25">
      <c r="A14" s="84" t="s">
        <v>7</v>
      </c>
      <c r="B14" s="84" t="s">
        <v>44</v>
      </c>
      <c r="C14" s="78"/>
      <c r="D14" s="79" t="str">
        <f t="shared" si="5"/>
        <v xml:space="preserve"> </v>
      </c>
      <c r="E14" s="80">
        <f t="shared" si="6"/>
        <v>0</v>
      </c>
      <c r="F14" s="81"/>
      <c r="G14" s="79" t="str">
        <f t="shared" si="7"/>
        <v xml:space="preserve"> </v>
      </c>
      <c r="H14" s="82">
        <f t="shared" si="0"/>
        <v>0</v>
      </c>
      <c r="I14" s="78"/>
      <c r="J14" s="79" t="str">
        <f t="shared" si="16"/>
        <v xml:space="preserve"> </v>
      </c>
      <c r="K14" s="82">
        <f t="shared" si="8"/>
        <v>0</v>
      </c>
      <c r="L14" s="81"/>
      <c r="M14" s="79" t="str">
        <f t="shared" si="9"/>
        <v xml:space="preserve"> </v>
      </c>
      <c r="N14" s="82">
        <f t="shared" si="33"/>
        <v>0</v>
      </c>
      <c r="O14" s="78"/>
      <c r="P14" s="79" t="str">
        <f t="shared" si="10"/>
        <v xml:space="preserve"> </v>
      </c>
      <c r="Q14" s="82">
        <f t="shared" si="2"/>
        <v>0</v>
      </c>
      <c r="R14" s="81"/>
      <c r="S14" s="79" t="str">
        <f t="shared" si="3"/>
        <v xml:space="preserve"> </v>
      </c>
      <c r="T14" s="82">
        <f t="shared" si="4"/>
        <v>0</v>
      </c>
      <c r="U14" s="78"/>
      <c r="V14" s="79" t="str">
        <f t="shared" si="11"/>
        <v xml:space="preserve"> </v>
      </c>
      <c r="W14" s="82">
        <f t="shared" si="12"/>
        <v>0</v>
      </c>
      <c r="X14" s="81"/>
      <c r="Y14" s="79" t="str">
        <f t="shared" si="13"/>
        <v xml:space="preserve"> </v>
      </c>
      <c r="Z14" s="82">
        <f t="shared" si="14"/>
        <v>0</v>
      </c>
      <c r="AA14" s="83">
        <f t="shared" si="15"/>
        <v>0</v>
      </c>
      <c r="AC14" s="181"/>
      <c r="AD14" s="182"/>
      <c r="AE14" s="182"/>
      <c r="AF14" s="182"/>
      <c r="AG14" s="183"/>
    </row>
    <row r="15" spans="1:33" ht="14.45" customHeight="1" x14ac:dyDescent="0.25">
      <c r="A15" s="84" t="s">
        <v>9</v>
      </c>
      <c r="B15" s="84" t="s">
        <v>24</v>
      </c>
      <c r="C15" s="78"/>
      <c r="D15" s="79" t="str">
        <f t="shared" si="5"/>
        <v xml:space="preserve"> </v>
      </c>
      <c r="E15" s="80">
        <f t="shared" si="6"/>
        <v>0</v>
      </c>
      <c r="F15" s="81"/>
      <c r="G15" s="79" t="str">
        <f t="shared" si="7"/>
        <v xml:space="preserve"> </v>
      </c>
      <c r="H15" s="82">
        <f t="shared" si="0"/>
        <v>0</v>
      </c>
      <c r="I15" s="78"/>
      <c r="J15" s="79" t="str">
        <f t="shared" si="16"/>
        <v xml:space="preserve"> </v>
      </c>
      <c r="K15" s="82">
        <f t="shared" si="8"/>
        <v>0</v>
      </c>
      <c r="L15" s="81"/>
      <c r="M15" s="79" t="str">
        <f t="shared" si="9"/>
        <v xml:space="preserve"> </v>
      </c>
      <c r="N15" s="82">
        <f t="shared" si="33"/>
        <v>0</v>
      </c>
      <c r="O15" s="78"/>
      <c r="P15" s="79" t="str">
        <f t="shared" si="10"/>
        <v xml:space="preserve"> </v>
      </c>
      <c r="Q15" s="82">
        <f t="shared" si="2"/>
        <v>0</v>
      </c>
      <c r="R15" s="81"/>
      <c r="S15" s="79" t="str">
        <f t="shared" si="3"/>
        <v xml:space="preserve"> </v>
      </c>
      <c r="T15" s="82">
        <f t="shared" si="4"/>
        <v>0</v>
      </c>
      <c r="U15" s="78"/>
      <c r="V15" s="79" t="str">
        <f t="shared" si="11"/>
        <v xml:space="preserve"> </v>
      </c>
      <c r="W15" s="82">
        <f t="shared" si="12"/>
        <v>0</v>
      </c>
      <c r="X15" s="81"/>
      <c r="Y15" s="79" t="str">
        <f t="shared" si="13"/>
        <v xml:space="preserve"> </v>
      </c>
      <c r="Z15" s="82">
        <f t="shared" si="14"/>
        <v>0</v>
      </c>
      <c r="AA15" s="83">
        <f t="shared" si="15"/>
        <v>0</v>
      </c>
      <c r="AC15" s="181"/>
      <c r="AD15" s="182"/>
      <c r="AE15" s="182"/>
      <c r="AF15" s="182"/>
      <c r="AG15" s="183"/>
    </row>
    <row r="16" spans="1:33" ht="14.45" customHeight="1" x14ac:dyDescent="0.25">
      <c r="A16" s="84" t="s">
        <v>88</v>
      </c>
      <c r="B16" s="77"/>
      <c r="C16" s="78"/>
      <c r="D16" s="79" t="str">
        <f t="shared" si="5"/>
        <v xml:space="preserve"> </v>
      </c>
      <c r="E16" s="80">
        <f t="shared" si="6"/>
        <v>0</v>
      </c>
      <c r="F16" s="81"/>
      <c r="G16" s="79" t="str">
        <f t="shared" si="7"/>
        <v xml:space="preserve"> </v>
      </c>
      <c r="H16" s="82">
        <f t="shared" si="0"/>
        <v>0</v>
      </c>
      <c r="I16" s="78"/>
      <c r="J16" s="79" t="str">
        <f t="shared" si="16"/>
        <v xml:space="preserve"> </v>
      </c>
      <c r="K16" s="82">
        <f t="shared" si="8"/>
        <v>0</v>
      </c>
      <c r="L16" s="81"/>
      <c r="M16" s="79" t="str">
        <f t="shared" si="9"/>
        <v xml:space="preserve"> </v>
      </c>
      <c r="N16" s="82">
        <f t="shared" si="33"/>
        <v>0</v>
      </c>
      <c r="O16" s="78"/>
      <c r="P16" s="79" t="str">
        <f t="shared" si="10"/>
        <v xml:space="preserve"> </v>
      </c>
      <c r="Q16" s="82">
        <f t="shared" si="2"/>
        <v>0</v>
      </c>
      <c r="R16" s="81"/>
      <c r="S16" s="79" t="str">
        <f t="shared" si="3"/>
        <v xml:space="preserve"> </v>
      </c>
      <c r="T16" s="82">
        <f t="shared" si="4"/>
        <v>0</v>
      </c>
      <c r="U16" s="78"/>
      <c r="V16" s="79" t="str">
        <f t="shared" si="11"/>
        <v xml:space="preserve"> </v>
      </c>
      <c r="W16" s="82">
        <f t="shared" si="12"/>
        <v>0</v>
      </c>
      <c r="X16" s="81"/>
      <c r="Y16" s="79" t="str">
        <f t="shared" si="13"/>
        <v xml:space="preserve"> </v>
      </c>
      <c r="Z16" s="82">
        <f t="shared" si="14"/>
        <v>0</v>
      </c>
      <c r="AA16" s="83">
        <f t="shared" si="15"/>
        <v>0</v>
      </c>
      <c r="AC16" s="181"/>
      <c r="AD16" s="182"/>
      <c r="AE16" s="182"/>
      <c r="AF16" s="182"/>
      <c r="AG16" s="183"/>
    </row>
    <row r="17" spans="1:45" ht="14.45" customHeight="1" x14ac:dyDescent="0.25">
      <c r="A17" s="84" t="s">
        <v>80</v>
      </c>
      <c r="B17" s="84" t="s">
        <v>38</v>
      </c>
      <c r="C17" s="78"/>
      <c r="D17" s="79" t="str">
        <f t="shared" si="5"/>
        <v xml:space="preserve"> </v>
      </c>
      <c r="E17" s="80">
        <f t="shared" si="6"/>
        <v>0</v>
      </c>
      <c r="F17" s="81"/>
      <c r="G17" s="79" t="str">
        <f t="shared" si="7"/>
        <v xml:space="preserve"> </v>
      </c>
      <c r="H17" s="82">
        <f t="shared" si="0"/>
        <v>0</v>
      </c>
      <c r="I17" s="78"/>
      <c r="J17" s="79" t="str">
        <f t="shared" si="16"/>
        <v xml:space="preserve"> </v>
      </c>
      <c r="K17" s="82">
        <f t="shared" si="8"/>
        <v>0</v>
      </c>
      <c r="L17" s="81"/>
      <c r="M17" s="79" t="str">
        <f t="shared" si="9"/>
        <v xml:space="preserve"> </v>
      </c>
      <c r="N17" s="82">
        <f t="shared" si="33"/>
        <v>0</v>
      </c>
      <c r="O17" s="78"/>
      <c r="P17" s="79" t="str">
        <f t="shared" si="10"/>
        <v xml:space="preserve"> </v>
      </c>
      <c r="Q17" s="82">
        <f t="shared" si="2"/>
        <v>0</v>
      </c>
      <c r="R17" s="81"/>
      <c r="S17" s="79" t="str">
        <f t="shared" si="3"/>
        <v xml:space="preserve"> </v>
      </c>
      <c r="T17" s="82">
        <f t="shared" si="4"/>
        <v>0</v>
      </c>
      <c r="U17" s="78"/>
      <c r="V17" s="79" t="str">
        <f t="shared" si="11"/>
        <v xml:space="preserve"> </v>
      </c>
      <c r="W17" s="82">
        <f t="shared" si="12"/>
        <v>0</v>
      </c>
      <c r="X17" s="81"/>
      <c r="Y17" s="79" t="str">
        <f t="shared" si="13"/>
        <v xml:space="preserve"> </v>
      </c>
      <c r="Z17" s="82">
        <f t="shared" si="14"/>
        <v>0</v>
      </c>
      <c r="AA17" s="83">
        <f t="shared" si="15"/>
        <v>0</v>
      </c>
      <c r="AC17" s="181"/>
      <c r="AD17" s="182"/>
      <c r="AE17" s="182"/>
      <c r="AF17" s="182"/>
      <c r="AG17" s="183"/>
    </row>
    <row r="18" spans="1:45" ht="14.45" customHeight="1" x14ac:dyDescent="0.25">
      <c r="A18" s="84" t="s">
        <v>81</v>
      </c>
      <c r="B18" s="84" t="s">
        <v>37</v>
      </c>
      <c r="C18" s="78"/>
      <c r="D18" s="79" t="str">
        <f t="shared" si="5"/>
        <v xml:space="preserve"> </v>
      </c>
      <c r="E18" s="80">
        <f t="shared" si="6"/>
        <v>0</v>
      </c>
      <c r="F18" s="81"/>
      <c r="G18" s="79" t="str">
        <f t="shared" si="7"/>
        <v xml:space="preserve"> </v>
      </c>
      <c r="H18" s="82">
        <f t="shared" si="0"/>
        <v>0</v>
      </c>
      <c r="I18" s="78"/>
      <c r="J18" s="79" t="str">
        <f t="shared" si="16"/>
        <v xml:space="preserve"> </v>
      </c>
      <c r="K18" s="82">
        <f t="shared" si="8"/>
        <v>0</v>
      </c>
      <c r="L18" s="81"/>
      <c r="M18" s="79" t="str">
        <f t="shared" si="9"/>
        <v xml:space="preserve"> </v>
      </c>
      <c r="N18" s="82">
        <f>IF(L18=0,0,(INT(RIGHT(L18,2))))</f>
        <v>0</v>
      </c>
      <c r="O18" s="78"/>
      <c r="P18" s="79" t="str">
        <f t="shared" si="10"/>
        <v xml:space="preserve"> </v>
      </c>
      <c r="Q18" s="82">
        <f t="shared" si="2"/>
        <v>0</v>
      </c>
      <c r="R18" s="81"/>
      <c r="S18" s="79" t="str">
        <f t="shared" si="3"/>
        <v xml:space="preserve"> </v>
      </c>
      <c r="T18" s="82">
        <f t="shared" si="4"/>
        <v>0</v>
      </c>
      <c r="U18" s="78"/>
      <c r="V18" s="79" t="str">
        <f t="shared" si="11"/>
        <v xml:space="preserve"> </v>
      </c>
      <c r="W18" s="82">
        <f t="shared" si="12"/>
        <v>0</v>
      </c>
      <c r="X18" s="81"/>
      <c r="Y18" s="79" t="str">
        <f t="shared" si="13"/>
        <v xml:space="preserve"> </v>
      </c>
      <c r="Z18" s="82">
        <f t="shared" si="14"/>
        <v>0</v>
      </c>
      <c r="AA18" s="83">
        <f t="shared" si="15"/>
        <v>0</v>
      </c>
      <c r="AC18" s="181"/>
      <c r="AD18" s="182"/>
      <c r="AE18" s="182"/>
      <c r="AF18" s="182"/>
      <c r="AG18" s="183"/>
    </row>
    <row r="19" spans="1:45" ht="14.45" customHeight="1" x14ac:dyDescent="0.25">
      <c r="A19" s="84" t="s">
        <v>82</v>
      </c>
      <c r="B19" s="84" t="s">
        <v>39</v>
      </c>
      <c r="C19" s="78"/>
      <c r="D19" s="79" t="str">
        <f t="shared" si="5"/>
        <v xml:space="preserve"> </v>
      </c>
      <c r="E19" s="80">
        <f t="shared" si="6"/>
        <v>0</v>
      </c>
      <c r="F19" s="81"/>
      <c r="G19" s="79" t="str">
        <f t="shared" si="7"/>
        <v xml:space="preserve"> </v>
      </c>
      <c r="H19" s="82">
        <f t="shared" si="0"/>
        <v>0</v>
      </c>
      <c r="I19" s="78"/>
      <c r="J19" s="79" t="str">
        <f t="shared" si="16"/>
        <v xml:space="preserve"> </v>
      </c>
      <c r="K19" s="82">
        <f t="shared" si="8"/>
        <v>0</v>
      </c>
      <c r="L19" s="81"/>
      <c r="M19" s="79" t="str">
        <f t="shared" si="9"/>
        <v xml:space="preserve"> </v>
      </c>
      <c r="N19" s="82">
        <f t="shared" si="33"/>
        <v>0</v>
      </c>
      <c r="O19" s="78"/>
      <c r="P19" s="79" t="str">
        <f t="shared" si="10"/>
        <v xml:space="preserve"> </v>
      </c>
      <c r="Q19" s="82">
        <f t="shared" si="2"/>
        <v>0</v>
      </c>
      <c r="R19" s="81"/>
      <c r="S19" s="79" t="str">
        <f t="shared" si="3"/>
        <v xml:space="preserve"> </v>
      </c>
      <c r="T19" s="82">
        <f t="shared" si="4"/>
        <v>0</v>
      </c>
      <c r="U19" s="78"/>
      <c r="V19" s="79" t="str">
        <f t="shared" si="11"/>
        <v xml:space="preserve"> </v>
      </c>
      <c r="W19" s="82">
        <f t="shared" si="12"/>
        <v>0</v>
      </c>
      <c r="X19" s="81"/>
      <c r="Y19" s="79" t="str">
        <f t="shared" si="13"/>
        <v xml:space="preserve"> </v>
      </c>
      <c r="Z19" s="82">
        <f t="shared" si="14"/>
        <v>0</v>
      </c>
      <c r="AA19" s="83">
        <f t="shared" si="15"/>
        <v>0</v>
      </c>
      <c r="AC19" s="181"/>
      <c r="AD19" s="182"/>
      <c r="AE19" s="182"/>
      <c r="AF19" s="182"/>
      <c r="AG19" s="183"/>
    </row>
    <row r="20" spans="1:45" ht="14.45" customHeight="1" x14ac:dyDescent="0.25">
      <c r="A20" s="84" t="s">
        <v>83</v>
      </c>
      <c r="B20" s="84" t="s">
        <v>40</v>
      </c>
      <c r="C20" s="78"/>
      <c r="D20" s="79" t="str">
        <f t="shared" si="5"/>
        <v xml:space="preserve"> </v>
      </c>
      <c r="E20" s="80">
        <f t="shared" si="6"/>
        <v>0</v>
      </c>
      <c r="F20" s="81"/>
      <c r="G20" s="79" t="str">
        <f t="shared" si="7"/>
        <v xml:space="preserve"> </v>
      </c>
      <c r="H20" s="82">
        <f t="shared" si="0"/>
        <v>0</v>
      </c>
      <c r="I20" s="78"/>
      <c r="J20" s="79" t="str">
        <f t="shared" si="16"/>
        <v xml:space="preserve"> </v>
      </c>
      <c r="K20" s="82">
        <f t="shared" si="8"/>
        <v>0</v>
      </c>
      <c r="L20" s="81"/>
      <c r="M20" s="79" t="str">
        <f t="shared" si="9"/>
        <v xml:space="preserve"> </v>
      </c>
      <c r="N20" s="82">
        <f t="shared" si="33"/>
        <v>0</v>
      </c>
      <c r="O20" s="78"/>
      <c r="P20" s="79" t="str">
        <f t="shared" si="10"/>
        <v xml:space="preserve"> </v>
      </c>
      <c r="Q20" s="82">
        <f t="shared" si="2"/>
        <v>0</v>
      </c>
      <c r="R20" s="81"/>
      <c r="S20" s="79" t="str">
        <f t="shared" si="3"/>
        <v xml:space="preserve"> </v>
      </c>
      <c r="T20" s="82">
        <f t="shared" si="4"/>
        <v>0</v>
      </c>
      <c r="U20" s="78"/>
      <c r="V20" s="79" t="str">
        <f t="shared" si="11"/>
        <v xml:space="preserve"> </v>
      </c>
      <c r="W20" s="82">
        <f t="shared" si="12"/>
        <v>0</v>
      </c>
      <c r="X20" s="81"/>
      <c r="Y20" s="79" t="str">
        <f t="shared" si="13"/>
        <v xml:space="preserve"> </v>
      </c>
      <c r="Z20" s="82">
        <f t="shared" si="14"/>
        <v>0</v>
      </c>
      <c r="AA20" s="83">
        <f t="shared" si="15"/>
        <v>0</v>
      </c>
      <c r="AC20" s="181"/>
      <c r="AD20" s="182"/>
      <c r="AE20" s="182"/>
      <c r="AF20" s="182"/>
      <c r="AG20" s="183"/>
    </row>
    <row r="21" spans="1:45" ht="14.45" customHeight="1" thickBot="1" x14ac:dyDescent="0.3">
      <c r="A21" s="86"/>
      <c r="B21" s="86"/>
      <c r="C21" s="87"/>
      <c r="D21" s="88" t="str">
        <f t="shared" ref="D21" si="34">IF(C21=0," ",(INT(LEFT(C21,1))))</f>
        <v xml:space="preserve"> </v>
      </c>
      <c r="E21" s="89">
        <f t="shared" ref="E21" si="35">IF(C21=0,0,(INT(RIGHT(C21,2))))</f>
        <v>0</v>
      </c>
      <c r="F21" s="90"/>
      <c r="G21" s="88" t="str">
        <f t="shared" ref="G21" si="36">IF(F21=0," ",(INT(LEFT(F21,1))))</f>
        <v xml:space="preserve"> </v>
      </c>
      <c r="H21" s="91">
        <f t="shared" ref="H21" si="37">IF(F21=0,0,(INT(RIGHT(F21,2))))</f>
        <v>0</v>
      </c>
      <c r="I21" s="87"/>
      <c r="J21" s="88" t="str">
        <f t="shared" ref="J21" si="38">IF(I21=0," ",(INT(LEFT(I21))))</f>
        <v xml:space="preserve"> </v>
      </c>
      <c r="K21" s="91">
        <f t="shared" ref="K21" si="39">IF(I21=0,0,(INT(RIGHT(I21,2))))</f>
        <v>0</v>
      </c>
      <c r="L21" s="90"/>
      <c r="M21" s="88" t="str">
        <f t="shared" ref="M21" si="40">IF(L21=0," ",(INT(LEFT(L21,1))))</f>
        <v xml:space="preserve"> </v>
      </c>
      <c r="N21" s="91">
        <f t="shared" ref="N21" si="41">IF(L21=0,0,(INT(RIGHT(L21,2))))</f>
        <v>0</v>
      </c>
      <c r="O21" s="87"/>
      <c r="P21" s="88" t="str">
        <f t="shared" ref="P21" si="42">IF(O21=0," ",(INT(LEFT(O21,1))))</f>
        <v xml:space="preserve"> </v>
      </c>
      <c r="Q21" s="91">
        <f t="shared" ref="Q21" si="43">IF(O21=0,0,(INT(RIGHT(O21,2))))</f>
        <v>0</v>
      </c>
      <c r="R21" s="90"/>
      <c r="S21" s="88" t="str">
        <f t="shared" ref="S21" si="44">IF(R21=0," ",(INT(LEFT(R21,1))))</f>
        <v xml:space="preserve"> </v>
      </c>
      <c r="T21" s="91">
        <f t="shared" ref="T21" si="45">IF(R21=0,0,(INT(RIGHT(R21,2))))</f>
        <v>0</v>
      </c>
      <c r="U21" s="87"/>
      <c r="V21" s="88" t="str">
        <f t="shared" ref="V21" si="46">IF(U21=0," ",(INT(LEFT(U21,1))))</f>
        <v xml:space="preserve"> </v>
      </c>
      <c r="W21" s="91">
        <f t="shared" ref="W21" si="47">IF(U21=0,0,(INT(RIGHT(U21,2))))</f>
        <v>0</v>
      </c>
      <c r="X21" s="90"/>
      <c r="Y21" s="88" t="str">
        <f t="shared" ref="Y21" si="48">IF(X21=0," ",(INT(LEFT(X21,1))))</f>
        <v xml:space="preserve"> </v>
      </c>
      <c r="Z21" s="91">
        <f t="shared" ref="Z21" si="49">IF(X21=0,0,(INT(RIGHT(X21,2))))</f>
        <v>0</v>
      </c>
      <c r="AA21" s="92">
        <f t="shared" si="15"/>
        <v>0</v>
      </c>
      <c r="AC21" s="181"/>
      <c r="AD21" s="182"/>
      <c r="AE21" s="182"/>
      <c r="AF21" s="182"/>
      <c r="AG21" s="183"/>
    </row>
    <row r="22" spans="1:45" ht="16.5" thickBot="1" x14ac:dyDescent="0.3">
      <c r="A22" s="5" t="s">
        <v>137</v>
      </c>
      <c r="B22" s="6"/>
      <c r="C22" s="7" t="str">
        <f>C3</f>
        <v>1. önn</v>
      </c>
      <c r="D22" s="40"/>
      <c r="E22" s="15"/>
      <c r="F22" s="7" t="str">
        <f>F3</f>
        <v>2. önn</v>
      </c>
      <c r="G22" s="41"/>
      <c r="H22" s="15"/>
      <c r="I22" s="7" t="str">
        <f>I3</f>
        <v>3.önn</v>
      </c>
      <c r="J22" s="40"/>
      <c r="K22" s="15"/>
      <c r="L22" s="7" t="str">
        <f>L3</f>
        <v>4. önn</v>
      </c>
      <c r="M22" s="40"/>
      <c r="N22" s="15"/>
      <c r="O22" s="7" t="str">
        <f>O3</f>
        <v>5. önn</v>
      </c>
      <c r="P22" s="40"/>
      <c r="Q22" s="15"/>
      <c r="R22" s="7" t="str">
        <f>R3</f>
        <v>6. önn</v>
      </c>
      <c r="S22" s="42"/>
      <c r="T22" s="15"/>
      <c r="U22" s="7" t="str">
        <f>U3</f>
        <v>7. önn</v>
      </c>
      <c r="V22" s="40"/>
      <c r="W22" s="15"/>
      <c r="X22" s="7" t="str">
        <f>X3</f>
        <v>8. önn</v>
      </c>
      <c r="Y22" s="19"/>
      <c r="Z22" s="15"/>
      <c r="AA22" s="10">
        <f>SUM(AA23:AA24)</f>
        <v>0</v>
      </c>
      <c r="AC22" s="181"/>
      <c r="AD22" s="182"/>
      <c r="AE22" s="182"/>
      <c r="AF22" s="182"/>
      <c r="AG22" s="183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</row>
    <row r="23" spans="1:45" x14ac:dyDescent="0.25">
      <c r="A23" s="93"/>
      <c r="B23" s="93"/>
      <c r="C23" s="94"/>
      <c r="D23" s="69" t="str">
        <f t="shared" si="5"/>
        <v xml:space="preserve"> </v>
      </c>
      <c r="E23" s="95">
        <f t="shared" ref="E23:E34" si="50">IF(C23=0,0,(INT(RIGHT(C23,2))))</f>
        <v>0</v>
      </c>
      <c r="F23" s="96"/>
      <c r="G23" s="72" t="str">
        <f t="shared" si="7"/>
        <v xml:space="preserve"> </v>
      </c>
      <c r="H23" s="95">
        <f>IF(F23=0,0,(INT(RIGHT(F23,2))))</f>
        <v>0</v>
      </c>
      <c r="I23" s="94"/>
      <c r="J23" s="69" t="str">
        <f t="shared" si="16"/>
        <v xml:space="preserve"> </v>
      </c>
      <c r="K23" s="95">
        <f t="shared" si="8"/>
        <v>0</v>
      </c>
      <c r="L23" s="96"/>
      <c r="M23" s="69" t="str">
        <f t="shared" si="9"/>
        <v xml:space="preserve"> </v>
      </c>
      <c r="N23" s="95">
        <f t="shared" si="33"/>
        <v>0</v>
      </c>
      <c r="O23" s="94"/>
      <c r="P23" s="69" t="str">
        <f t="shared" si="10"/>
        <v xml:space="preserve"> </v>
      </c>
      <c r="Q23" s="95">
        <f>IF(O23=0,0,(INT(RIGHT(O23,2))))</f>
        <v>0</v>
      </c>
      <c r="R23" s="96"/>
      <c r="S23" s="73" t="str">
        <f t="shared" si="3"/>
        <v xml:space="preserve"> </v>
      </c>
      <c r="T23" s="95">
        <f>IF(R23=0,0,(INT(RIGHT(R23,2))))</f>
        <v>0</v>
      </c>
      <c r="U23" s="94"/>
      <c r="V23" s="69" t="str">
        <f t="shared" si="11"/>
        <v xml:space="preserve"> </v>
      </c>
      <c r="W23" s="95">
        <f t="shared" si="12"/>
        <v>0</v>
      </c>
      <c r="X23" s="96"/>
      <c r="Y23" s="69" t="str">
        <f t="shared" si="13"/>
        <v xml:space="preserve"> </v>
      </c>
      <c r="Z23" s="95">
        <f t="shared" si="14"/>
        <v>0</v>
      </c>
      <c r="AA23" s="76">
        <f>(E23+H23+K23+N23+Q23+T23+W23+Z23)*1</f>
        <v>0</v>
      </c>
      <c r="AC23" s="181"/>
      <c r="AD23" s="182"/>
      <c r="AE23" s="182"/>
      <c r="AF23" s="182"/>
      <c r="AG23" s="183"/>
    </row>
    <row r="24" spans="1:45" ht="15.75" thickBot="1" x14ac:dyDescent="0.3">
      <c r="A24" s="97"/>
      <c r="B24" s="97"/>
      <c r="C24" s="98"/>
      <c r="D24" s="88" t="str">
        <f t="shared" si="5"/>
        <v xml:space="preserve"> </v>
      </c>
      <c r="E24" s="99">
        <f t="shared" si="50"/>
        <v>0</v>
      </c>
      <c r="F24" s="100"/>
      <c r="G24" s="88" t="str">
        <f t="shared" si="7"/>
        <v xml:space="preserve"> </v>
      </c>
      <c r="H24" s="99">
        <f>IF(F24=0,0,(INT(RIGHT(F24,2))))</f>
        <v>0</v>
      </c>
      <c r="I24" s="98"/>
      <c r="J24" s="88" t="str">
        <f t="shared" si="16"/>
        <v xml:space="preserve"> </v>
      </c>
      <c r="K24" s="99">
        <f t="shared" si="8"/>
        <v>0</v>
      </c>
      <c r="L24" s="100"/>
      <c r="M24" s="88" t="str">
        <f t="shared" si="9"/>
        <v xml:space="preserve"> </v>
      </c>
      <c r="N24" s="99">
        <f t="shared" si="33"/>
        <v>0</v>
      </c>
      <c r="O24" s="98"/>
      <c r="P24" s="88" t="str">
        <f t="shared" si="10"/>
        <v xml:space="preserve"> </v>
      </c>
      <c r="Q24" s="99">
        <f>IF(O24=0,0,(INT(RIGHT(O24,2))))</f>
        <v>0</v>
      </c>
      <c r="R24" s="100"/>
      <c r="S24" s="88" t="str">
        <f t="shared" si="3"/>
        <v xml:space="preserve"> </v>
      </c>
      <c r="T24" s="99">
        <f>IF(R24=0,0,(INT(RIGHT(R24,2))))</f>
        <v>0</v>
      </c>
      <c r="U24" s="98"/>
      <c r="V24" s="88" t="str">
        <f t="shared" si="11"/>
        <v xml:space="preserve"> </v>
      </c>
      <c r="W24" s="99">
        <f t="shared" si="12"/>
        <v>0</v>
      </c>
      <c r="X24" s="100"/>
      <c r="Y24" s="88" t="str">
        <f t="shared" si="13"/>
        <v xml:space="preserve"> </v>
      </c>
      <c r="Z24" s="99">
        <f t="shared" si="14"/>
        <v>0</v>
      </c>
      <c r="AA24" s="101">
        <f>(E24+H24+K24+N24+Q24+T24+W24+Z24)*1</f>
        <v>0</v>
      </c>
      <c r="AC24" s="184"/>
      <c r="AD24" s="185"/>
      <c r="AE24" s="185"/>
      <c r="AF24" s="185"/>
      <c r="AG24" s="186"/>
    </row>
    <row r="25" spans="1:45" ht="16.5" thickBot="1" x14ac:dyDescent="0.3">
      <c r="A25" s="5" t="s">
        <v>138</v>
      </c>
      <c r="B25" s="6"/>
      <c r="C25" s="7" t="str">
        <f>C3</f>
        <v>1. önn</v>
      </c>
      <c r="D25" s="40"/>
      <c r="E25" s="15"/>
      <c r="F25" s="7" t="str">
        <f>F3</f>
        <v>2. önn</v>
      </c>
      <c r="G25" s="41"/>
      <c r="H25" s="15"/>
      <c r="I25" s="7" t="str">
        <f>I3</f>
        <v>3.önn</v>
      </c>
      <c r="J25" s="40"/>
      <c r="K25" s="15"/>
      <c r="L25" s="7" t="str">
        <f>L3</f>
        <v>4. önn</v>
      </c>
      <c r="M25" s="40"/>
      <c r="N25" s="15"/>
      <c r="O25" s="7" t="str">
        <f>O3</f>
        <v>5. önn</v>
      </c>
      <c r="P25" s="40"/>
      <c r="Q25" s="15"/>
      <c r="R25" s="7" t="str">
        <f>R3</f>
        <v>6. önn</v>
      </c>
      <c r="S25" s="42"/>
      <c r="T25" s="15"/>
      <c r="U25" s="7" t="str">
        <f>U3</f>
        <v>7. önn</v>
      </c>
      <c r="V25" s="40"/>
      <c r="W25" s="15"/>
      <c r="X25" s="7" t="str">
        <f>X3</f>
        <v>8. önn</v>
      </c>
      <c r="Y25" s="40"/>
      <c r="Z25" s="15"/>
      <c r="AA25" s="10">
        <f>SUM(AA26:AA29)</f>
        <v>0</v>
      </c>
    </row>
    <row r="26" spans="1:45" x14ac:dyDescent="0.25">
      <c r="A26" s="93"/>
      <c r="B26" s="93"/>
      <c r="C26" s="94"/>
      <c r="D26" s="69" t="str">
        <f t="shared" si="5"/>
        <v xml:space="preserve"> </v>
      </c>
      <c r="E26" s="95">
        <f>IF(C26=0,0,(INT(RIGHT(C26,2))))</f>
        <v>0</v>
      </c>
      <c r="F26" s="96"/>
      <c r="G26" s="72" t="str">
        <f t="shared" si="7"/>
        <v xml:space="preserve"> </v>
      </c>
      <c r="H26" s="95">
        <f>IF(F26=0,0,(INT(RIGHT(F26,2))))</f>
        <v>0</v>
      </c>
      <c r="I26" s="94"/>
      <c r="J26" s="69" t="str">
        <f t="shared" si="16"/>
        <v xml:space="preserve"> </v>
      </c>
      <c r="K26" s="95">
        <f t="shared" si="8"/>
        <v>0</v>
      </c>
      <c r="L26" s="96"/>
      <c r="M26" s="69" t="str">
        <f t="shared" si="9"/>
        <v xml:space="preserve"> </v>
      </c>
      <c r="N26" s="95">
        <f t="shared" si="33"/>
        <v>0</v>
      </c>
      <c r="O26" s="94"/>
      <c r="P26" s="69" t="str">
        <f t="shared" si="10"/>
        <v xml:space="preserve"> </v>
      </c>
      <c r="Q26" s="95">
        <f>IF(O26=0,0,(INT(RIGHT(O26,2))))</f>
        <v>0</v>
      </c>
      <c r="R26" s="96"/>
      <c r="S26" s="73" t="str">
        <f t="shared" si="3"/>
        <v xml:space="preserve"> </v>
      </c>
      <c r="T26" s="95">
        <f>IF(R26=0,0,(INT(RIGHT(R26,2))))</f>
        <v>0</v>
      </c>
      <c r="U26" s="94"/>
      <c r="V26" s="69" t="str">
        <f t="shared" si="11"/>
        <v xml:space="preserve"> </v>
      </c>
      <c r="W26" s="95">
        <f t="shared" si="12"/>
        <v>0</v>
      </c>
      <c r="X26" s="96"/>
      <c r="Y26" s="69" t="str">
        <f t="shared" si="13"/>
        <v xml:space="preserve"> </v>
      </c>
      <c r="Z26" s="95">
        <f t="shared" si="14"/>
        <v>0</v>
      </c>
      <c r="AA26" s="76">
        <f>(E26+H26+K26+N26+Q26+T26+W26+Z26)*1</f>
        <v>0</v>
      </c>
    </row>
    <row r="27" spans="1:45" x14ac:dyDescent="0.25">
      <c r="A27" s="77"/>
      <c r="B27" s="77"/>
      <c r="C27" s="78"/>
      <c r="D27" s="79" t="str">
        <f t="shared" si="5"/>
        <v xml:space="preserve"> </v>
      </c>
      <c r="E27" s="82">
        <f t="shared" si="50"/>
        <v>0</v>
      </c>
      <c r="F27" s="81"/>
      <c r="G27" s="79" t="str">
        <f t="shared" si="7"/>
        <v xml:space="preserve"> </v>
      </c>
      <c r="H27" s="82">
        <f>IF(F27=0,0,(INT(RIGHT(F27,2))))</f>
        <v>0</v>
      </c>
      <c r="I27" s="78"/>
      <c r="J27" s="79" t="str">
        <f t="shared" si="16"/>
        <v xml:space="preserve"> </v>
      </c>
      <c r="K27" s="82">
        <f t="shared" si="8"/>
        <v>0</v>
      </c>
      <c r="L27" s="81"/>
      <c r="M27" s="79" t="str">
        <f t="shared" si="9"/>
        <v xml:space="preserve"> </v>
      </c>
      <c r="N27" s="82">
        <f t="shared" si="33"/>
        <v>0</v>
      </c>
      <c r="O27" s="78"/>
      <c r="P27" s="79" t="str">
        <f t="shared" si="10"/>
        <v xml:space="preserve"> </v>
      </c>
      <c r="Q27" s="82">
        <f>IF(O27=0,0,(INT(RIGHT(O27,2))))</f>
        <v>0</v>
      </c>
      <c r="R27" s="81"/>
      <c r="S27" s="79" t="str">
        <f t="shared" si="3"/>
        <v xml:space="preserve"> </v>
      </c>
      <c r="T27" s="82">
        <f>IF(R27=0,0,(INT(RIGHT(R27,2))))</f>
        <v>0</v>
      </c>
      <c r="U27" s="78"/>
      <c r="V27" s="79" t="str">
        <f t="shared" si="11"/>
        <v xml:space="preserve"> </v>
      </c>
      <c r="W27" s="82">
        <f t="shared" si="12"/>
        <v>0</v>
      </c>
      <c r="X27" s="81"/>
      <c r="Y27" s="79" t="str">
        <f t="shared" si="13"/>
        <v xml:space="preserve"> </v>
      </c>
      <c r="Z27" s="82">
        <f t="shared" si="14"/>
        <v>0</v>
      </c>
      <c r="AA27" s="83">
        <f>(E27+H27+K27+N27+Q27+T27+W27+Z27)*1</f>
        <v>0</v>
      </c>
    </row>
    <row r="28" spans="1:45" x14ac:dyDescent="0.25">
      <c r="A28" s="77"/>
      <c r="B28" s="77"/>
      <c r="C28" s="78"/>
      <c r="D28" s="79" t="str">
        <f t="shared" si="5"/>
        <v xml:space="preserve"> </v>
      </c>
      <c r="E28" s="82">
        <f t="shared" si="50"/>
        <v>0</v>
      </c>
      <c r="F28" s="81"/>
      <c r="G28" s="79" t="str">
        <f t="shared" si="7"/>
        <v xml:space="preserve"> </v>
      </c>
      <c r="H28" s="82">
        <f>IF(F28=0,0,(INT(RIGHT(F28,2))))</f>
        <v>0</v>
      </c>
      <c r="I28" s="78"/>
      <c r="J28" s="79" t="str">
        <f t="shared" si="16"/>
        <v xml:space="preserve"> </v>
      </c>
      <c r="K28" s="82">
        <f t="shared" si="8"/>
        <v>0</v>
      </c>
      <c r="L28" s="81"/>
      <c r="M28" s="79" t="str">
        <f t="shared" si="9"/>
        <v xml:space="preserve"> </v>
      </c>
      <c r="N28" s="82">
        <f t="shared" si="33"/>
        <v>0</v>
      </c>
      <c r="O28" s="78"/>
      <c r="P28" s="79" t="str">
        <f t="shared" si="10"/>
        <v xml:space="preserve"> </v>
      </c>
      <c r="Q28" s="82">
        <f>IF(O28=0,0,(INT(RIGHT(O28,2))))</f>
        <v>0</v>
      </c>
      <c r="R28" s="81"/>
      <c r="S28" s="79" t="str">
        <f t="shared" si="3"/>
        <v xml:space="preserve"> </v>
      </c>
      <c r="T28" s="82">
        <f>IF(R28=0,0,(INT(RIGHT(R28,2))))</f>
        <v>0</v>
      </c>
      <c r="U28" s="78"/>
      <c r="V28" s="79" t="str">
        <f t="shared" si="11"/>
        <v xml:space="preserve"> </v>
      </c>
      <c r="W28" s="82">
        <f t="shared" si="12"/>
        <v>0</v>
      </c>
      <c r="X28" s="81"/>
      <c r="Y28" s="79" t="str">
        <f t="shared" si="13"/>
        <v xml:space="preserve"> </v>
      </c>
      <c r="Z28" s="82">
        <f t="shared" si="14"/>
        <v>0</v>
      </c>
      <c r="AA28" s="83">
        <f>(E28+H28+K28+N28+Q28+T28+W28+Z28)*1</f>
        <v>0</v>
      </c>
    </row>
    <row r="29" spans="1:45" ht="15.75" thickBot="1" x14ac:dyDescent="0.3">
      <c r="A29" s="86"/>
      <c r="B29" s="86"/>
      <c r="C29" s="87"/>
      <c r="D29" s="88" t="str">
        <f t="shared" si="5"/>
        <v xml:space="preserve"> </v>
      </c>
      <c r="E29" s="91">
        <f t="shared" si="50"/>
        <v>0</v>
      </c>
      <c r="F29" s="90"/>
      <c r="G29" s="88" t="str">
        <f t="shared" si="7"/>
        <v xml:space="preserve"> </v>
      </c>
      <c r="H29" s="91">
        <f>IF(F29=0,0,(INT(RIGHT(F29,2))))</f>
        <v>0</v>
      </c>
      <c r="I29" s="87"/>
      <c r="J29" s="88" t="str">
        <f t="shared" si="16"/>
        <v xml:space="preserve"> </v>
      </c>
      <c r="K29" s="91">
        <f t="shared" si="8"/>
        <v>0</v>
      </c>
      <c r="L29" s="90"/>
      <c r="M29" s="88" t="str">
        <f t="shared" si="9"/>
        <v xml:space="preserve"> </v>
      </c>
      <c r="N29" s="91">
        <f t="shared" si="33"/>
        <v>0</v>
      </c>
      <c r="O29" s="87"/>
      <c r="P29" s="88" t="str">
        <f t="shared" si="10"/>
        <v xml:space="preserve"> </v>
      </c>
      <c r="Q29" s="91">
        <f>IF(O29=0,0,(INT(RIGHT(O29,2))))</f>
        <v>0</v>
      </c>
      <c r="R29" s="90"/>
      <c r="S29" s="88" t="str">
        <f t="shared" si="3"/>
        <v xml:space="preserve"> </v>
      </c>
      <c r="T29" s="91">
        <f>IF(R29=0,0,(INT(RIGHT(R29,2))))</f>
        <v>0</v>
      </c>
      <c r="U29" s="87"/>
      <c r="V29" s="88" t="str">
        <f t="shared" si="11"/>
        <v xml:space="preserve"> </v>
      </c>
      <c r="W29" s="91">
        <f t="shared" si="12"/>
        <v>0</v>
      </c>
      <c r="X29" s="90"/>
      <c r="Y29" s="88" t="str">
        <f t="shared" si="13"/>
        <v xml:space="preserve"> </v>
      </c>
      <c r="Z29" s="91">
        <f t="shared" si="14"/>
        <v>0</v>
      </c>
      <c r="AA29" s="92">
        <f>(E29+H29+K29+N29+Q29+T29+W29+Z29)*1</f>
        <v>0</v>
      </c>
    </row>
    <row r="30" spans="1:45" ht="16.5" thickBot="1" x14ac:dyDescent="0.3">
      <c r="A30" s="5" t="s">
        <v>147</v>
      </c>
      <c r="B30" s="6"/>
      <c r="C30" s="7" t="str">
        <f>C3</f>
        <v>1. önn</v>
      </c>
      <c r="D30" s="40"/>
      <c r="E30" s="15"/>
      <c r="F30" s="7" t="str">
        <f>F3</f>
        <v>2. önn</v>
      </c>
      <c r="G30" s="41"/>
      <c r="H30" s="15"/>
      <c r="I30" s="7" t="str">
        <f>I3</f>
        <v>3.önn</v>
      </c>
      <c r="J30" s="40"/>
      <c r="K30" s="15"/>
      <c r="L30" s="7" t="str">
        <f>L3</f>
        <v>4. önn</v>
      </c>
      <c r="M30" s="40"/>
      <c r="N30" s="15"/>
      <c r="O30" s="7" t="str">
        <f>O3</f>
        <v>5. önn</v>
      </c>
      <c r="P30" s="40"/>
      <c r="Q30" s="15"/>
      <c r="R30" s="7" t="str">
        <f>R3</f>
        <v>6. önn</v>
      </c>
      <c r="S30" s="42"/>
      <c r="T30" s="15"/>
      <c r="U30" s="7" t="str">
        <f>U3</f>
        <v>7. önn</v>
      </c>
      <c r="V30" s="40"/>
      <c r="W30" s="15"/>
      <c r="X30" s="7" t="str">
        <f>X3</f>
        <v>8. önn</v>
      </c>
      <c r="Y30" s="40"/>
      <c r="Z30" s="15"/>
      <c r="AA30" s="10">
        <f>SUM(AA31:AA34)</f>
        <v>0</v>
      </c>
    </row>
    <row r="31" spans="1:45" x14ac:dyDescent="0.25">
      <c r="A31" s="93"/>
      <c r="B31" s="93"/>
      <c r="C31" s="94"/>
      <c r="D31" s="69" t="str">
        <f t="shared" si="5"/>
        <v xml:space="preserve"> </v>
      </c>
      <c r="E31" s="95">
        <f t="shared" si="50"/>
        <v>0</v>
      </c>
      <c r="F31" s="96"/>
      <c r="G31" s="72" t="str">
        <f t="shared" si="7"/>
        <v xml:space="preserve"> </v>
      </c>
      <c r="H31" s="95">
        <f>IF(F31=0,0,(INT(RIGHT(F31,2))))</f>
        <v>0</v>
      </c>
      <c r="I31" s="94"/>
      <c r="J31" s="69" t="str">
        <f t="shared" si="16"/>
        <v xml:space="preserve"> </v>
      </c>
      <c r="K31" s="95">
        <f t="shared" si="8"/>
        <v>0</v>
      </c>
      <c r="L31" s="96"/>
      <c r="M31" s="69" t="str">
        <f t="shared" si="9"/>
        <v xml:space="preserve"> </v>
      </c>
      <c r="N31" s="95">
        <f t="shared" si="33"/>
        <v>0</v>
      </c>
      <c r="O31" s="94"/>
      <c r="P31" s="69" t="str">
        <f t="shared" si="10"/>
        <v xml:space="preserve"> </v>
      </c>
      <c r="Q31" s="95">
        <f>IF(O31=0,0,(INT(RIGHT(O31,2))))</f>
        <v>0</v>
      </c>
      <c r="R31" s="96"/>
      <c r="S31" s="73" t="str">
        <f t="shared" si="3"/>
        <v xml:space="preserve"> </v>
      </c>
      <c r="T31" s="95">
        <f>IF(R31=0,0,(INT(RIGHT(R31,2))))</f>
        <v>0</v>
      </c>
      <c r="U31" s="94"/>
      <c r="V31" s="69" t="str">
        <f t="shared" si="11"/>
        <v xml:space="preserve"> </v>
      </c>
      <c r="W31" s="95">
        <f t="shared" si="12"/>
        <v>0</v>
      </c>
      <c r="X31" s="96"/>
      <c r="Y31" s="69" t="str">
        <f t="shared" si="13"/>
        <v xml:space="preserve"> </v>
      </c>
      <c r="Z31" s="95">
        <f t="shared" si="14"/>
        <v>0</v>
      </c>
      <c r="AA31" s="76">
        <f>(E31+H31+K31+N31+Q31+T31+W31+Z31)*1</f>
        <v>0</v>
      </c>
    </row>
    <row r="32" spans="1:45" x14ac:dyDescent="0.25">
      <c r="A32" s="77"/>
      <c r="B32" s="77"/>
      <c r="C32" s="78"/>
      <c r="D32" s="79" t="str">
        <f t="shared" si="5"/>
        <v xml:space="preserve"> </v>
      </c>
      <c r="E32" s="82">
        <f t="shared" si="50"/>
        <v>0</v>
      </c>
      <c r="F32" s="81"/>
      <c r="G32" s="79" t="str">
        <f t="shared" si="7"/>
        <v xml:space="preserve"> </v>
      </c>
      <c r="H32" s="82">
        <f>IF(F32=0,0,(INT(RIGHT(F32,2))))</f>
        <v>0</v>
      </c>
      <c r="I32" s="78"/>
      <c r="J32" s="79" t="str">
        <f t="shared" si="16"/>
        <v xml:space="preserve"> </v>
      </c>
      <c r="K32" s="82">
        <f t="shared" si="8"/>
        <v>0</v>
      </c>
      <c r="L32" s="81"/>
      <c r="M32" s="79" t="str">
        <f t="shared" si="9"/>
        <v xml:space="preserve"> </v>
      </c>
      <c r="N32" s="82">
        <f t="shared" si="33"/>
        <v>0</v>
      </c>
      <c r="O32" s="78"/>
      <c r="P32" s="79" t="str">
        <f t="shared" si="10"/>
        <v xml:space="preserve"> </v>
      </c>
      <c r="Q32" s="82">
        <f>IF(O32=0,0,(INT(RIGHT(O32,2))))</f>
        <v>0</v>
      </c>
      <c r="R32" s="81"/>
      <c r="S32" s="79" t="str">
        <f t="shared" si="3"/>
        <v xml:space="preserve"> </v>
      </c>
      <c r="T32" s="82">
        <f>IF(R32=0,0,(INT(RIGHT(R32,2))))</f>
        <v>0</v>
      </c>
      <c r="U32" s="78"/>
      <c r="V32" s="79" t="str">
        <f t="shared" si="11"/>
        <v xml:space="preserve"> </v>
      </c>
      <c r="W32" s="82">
        <f t="shared" si="12"/>
        <v>0</v>
      </c>
      <c r="X32" s="81"/>
      <c r="Y32" s="79" t="str">
        <f t="shared" si="13"/>
        <v xml:space="preserve"> </v>
      </c>
      <c r="Z32" s="82">
        <f t="shared" si="14"/>
        <v>0</v>
      </c>
      <c r="AA32" s="83">
        <f>(E32+H32+K32+N32+Q32+T32+W32+Z32)*1</f>
        <v>0</v>
      </c>
    </row>
    <row r="33" spans="1:44" x14ac:dyDescent="0.25">
      <c r="A33" s="77"/>
      <c r="B33" s="77"/>
      <c r="C33" s="78"/>
      <c r="D33" s="79" t="str">
        <f t="shared" si="5"/>
        <v xml:space="preserve"> </v>
      </c>
      <c r="E33" s="82">
        <f t="shared" si="50"/>
        <v>0</v>
      </c>
      <c r="F33" s="81"/>
      <c r="G33" s="79" t="str">
        <f t="shared" si="7"/>
        <v xml:space="preserve"> </v>
      </c>
      <c r="H33" s="82">
        <f>IF(F33=0,0,(INT(RIGHT(F33,2))))</f>
        <v>0</v>
      </c>
      <c r="I33" s="78"/>
      <c r="J33" s="79" t="str">
        <f t="shared" si="16"/>
        <v xml:space="preserve"> </v>
      </c>
      <c r="K33" s="82">
        <f t="shared" si="8"/>
        <v>0</v>
      </c>
      <c r="L33" s="81"/>
      <c r="M33" s="79" t="str">
        <f t="shared" si="9"/>
        <v xml:space="preserve"> </v>
      </c>
      <c r="N33" s="82">
        <f t="shared" si="33"/>
        <v>0</v>
      </c>
      <c r="O33" s="78"/>
      <c r="P33" s="79" t="str">
        <f t="shared" si="10"/>
        <v xml:space="preserve"> </v>
      </c>
      <c r="Q33" s="82">
        <f>IF(O33=0,0,(INT(RIGHT(O33,2))))</f>
        <v>0</v>
      </c>
      <c r="R33" s="81"/>
      <c r="S33" s="79" t="str">
        <f t="shared" si="3"/>
        <v xml:space="preserve"> </v>
      </c>
      <c r="T33" s="82">
        <f>IF(R33=0,0,(INT(RIGHT(R33,2))))</f>
        <v>0</v>
      </c>
      <c r="U33" s="78"/>
      <c r="V33" s="79" t="str">
        <f t="shared" si="11"/>
        <v xml:space="preserve"> </v>
      </c>
      <c r="W33" s="82">
        <f t="shared" si="12"/>
        <v>0</v>
      </c>
      <c r="X33" s="81"/>
      <c r="Y33" s="79" t="str">
        <f t="shared" si="13"/>
        <v xml:space="preserve"> </v>
      </c>
      <c r="Z33" s="82">
        <f t="shared" si="14"/>
        <v>0</v>
      </c>
      <c r="AA33" s="83">
        <f>(E33+H33+K33+N33+Q33+T33+W33+Z33)*1</f>
        <v>0</v>
      </c>
    </row>
    <row r="34" spans="1:44" ht="15.75" thickBot="1" x14ac:dyDescent="0.3">
      <c r="A34" s="86"/>
      <c r="B34" s="86"/>
      <c r="C34" s="87"/>
      <c r="D34" s="88" t="str">
        <f t="shared" si="5"/>
        <v xml:space="preserve"> </v>
      </c>
      <c r="E34" s="91">
        <f t="shared" si="50"/>
        <v>0</v>
      </c>
      <c r="F34" s="90"/>
      <c r="G34" s="88" t="str">
        <f t="shared" si="7"/>
        <v xml:space="preserve"> </v>
      </c>
      <c r="H34" s="91">
        <f>IF(F34=0,0,(INT(RIGHT(F34,2))))</f>
        <v>0</v>
      </c>
      <c r="I34" s="87"/>
      <c r="J34" s="88" t="str">
        <f t="shared" si="16"/>
        <v xml:space="preserve"> </v>
      </c>
      <c r="K34" s="91">
        <f t="shared" si="8"/>
        <v>0</v>
      </c>
      <c r="L34" s="90"/>
      <c r="M34" s="88" t="str">
        <f t="shared" si="9"/>
        <v xml:space="preserve"> </v>
      </c>
      <c r="N34" s="91">
        <f t="shared" si="33"/>
        <v>0</v>
      </c>
      <c r="O34" s="87"/>
      <c r="P34" s="88" t="str">
        <f t="shared" si="10"/>
        <v xml:space="preserve"> </v>
      </c>
      <c r="Q34" s="91">
        <f>IF(O34=0,0,(INT(RIGHT(O34,2))))</f>
        <v>0</v>
      </c>
      <c r="R34" s="90"/>
      <c r="S34" s="88" t="str">
        <f t="shared" si="3"/>
        <v xml:space="preserve"> </v>
      </c>
      <c r="T34" s="91">
        <f>IF(R34=0,0,(INT(RIGHT(R34,2))))</f>
        <v>0</v>
      </c>
      <c r="U34" s="87"/>
      <c r="V34" s="88" t="str">
        <f t="shared" si="11"/>
        <v xml:space="preserve"> </v>
      </c>
      <c r="W34" s="91">
        <f t="shared" si="12"/>
        <v>0</v>
      </c>
      <c r="X34" s="90"/>
      <c r="Y34" s="88" t="str">
        <f t="shared" si="13"/>
        <v xml:space="preserve"> </v>
      </c>
      <c r="Z34" s="91">
        <f t="shared" si="14"/>
        <v>0</v>
      </c>
      <c r="AA34" s="92">
        <f>(E34+H34+K34+N34+Q34+T34+W34+Z34)*1</f>
        <v>0</v>
      </c>
    </row>
    <row r="35" spans="1:44" ht="19.5" thickBot="1" x14ac:dyDescent="0.35">
      <c r="A35" s="2" t="s">
        <v>41</v>
      </c>
      <c r="B35" s="3"/>
      <c r="C35" s="4">
        <f>E35</f>
        <v>0</v>
      </c>
      <c r="D35" s="18"/>
      <c r="E35" s="14">
        <f>SUM(E4:E34)</f>
        <v>0</v>
      </c>
      <c r="F35" s="4">
        <f>H35</f>
        <v>0</v>
      </c>
      <c r="G35" s="18"/>
      <c r="H35" s="14">
        <f>SUM(H4:H34)</f>
        <v>0</v>
      </c>
      <c r="I35" s="4">
        <f>K35</f>
        <v>0</v>
      </c>
      <c r="J35" s="18"/>
      <c r="K35" s="14">
        <f>SUM(K4:K34)</f>
        <v>0</v>
      </c>
      <c r="L35" s="4">
        <f>N35</f>
        <v>0</v>
      </c>
      <c r="M35" s="18"/>
      <c r="N35" s="14">
        <f>SUM(N4:N34)</f>
        <v>0</v>
      </c>
      <c r="O35" s="4">
        <f>Q35</f>
        <v>0</v>
      </c>
      <c r="P35" s="18"/>
      <c r="Q35" s="14">
        <f>SUM(Q4:Q34)</f>
        <v>0</v>
      </c>
      <c r="R35" s="4">
        <f>T35</f>
        <v>0</v>
      </c>
      <c r="S35" s="18"/>
      <c r="T35" s="14">
        <f>SUM(T4:T34)</f>
        <v>0</v>
      </c>
      <c r="U35" s="4">
        <f>W35</f>
        <v>0</v>
      </c>
      <c r="V35" s="18"/>
      <c r="W35" s="14">
        <f t="shared" ref="W35" si="51">SUM(W4:W34)</f>
        <v>0</v>
      </c>
      <c r="X35" s="4">
        <f>Z35</f>
        <v>0</v>
      </c>
      <c r="Y35" s="18"/>
      <c r="Z35" s="14">
        <f>SUM(Z4:Z34)</f>
        <v>0</v>
      </c>
      <c r="AA35" s="11">
        <f>AA3+AA22+AA25+AA30</f>
        <v>0</v>
      </c>
    </row>
    <row r="36" spans="1:44" ht="15.75" thickBot="1" x14ac:dyDescent="0.3"/>
    <row r="37" spans="1:44" s="23" customFormat="1" ht="20.100000000000001" customHeight="1" x14ac:dyDescent="0.25">
      <c r="B37" s="24"/>
      <c r="C37" s="25"/>
      <c r="D37" s="25"/>
      <c r="E37" s="25"/>
      <c r="F37" s="25"/>
      <c r="G37" s="25"/>
      <c r="H37" s="25"/>
      <c r="I37" s="25" t="s">
        <v>71</v>
      </c>
      <c r="J37" s="25"/>
      <c r="K37" s="25"/>
      <c r="L37" s="189" t="s">
        <v>74</v>
      </c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90"/>
      <c r="Y37" s="26"/>
      <c r="Z37" s="26"/>
      <c r="AA37" s="27"/>
    </row>
    <row r="38" spans="1:44" s="23" customFormat="1" ht="20.45" customHeight="1" x14ac:dyDescent="0.25">
      <c r="B38" s="191" t="s">
        <v>68</v>
      </c>
      <c r="C38" s="192"/>
      <c r="D38" s="192"/>
      <c r="E38" s="192"/>
      <c r="F38" s="192"/>
      <c r="I38" s="37">
        <f>SUMIF(D4:D34,1,E4:E34)+SUMIF(G4:G34,1,H4:H34)+SUMIF(J4:J34,1,K4:K34)+SUMIF(M4:M34,1,N4:N34)+SUMIF(P4:P34,1,Q4:Q34)+SUMIF(S4:S34,1,T4:T34)+SUMIF(V4:V34,1,W4:W34)+SUMIF(Y4:Y34,1,Z4:Z34)</f>
        <v>0</v>
      </c>
      <c r="J38" s="28"/>
      <c r="K38" s="28"/>
      <c r="L38" s="193" t="s">
        <v>172</v>
      </c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4"/>
      <c r="Y38" s="28"/>
      <c r="Z38" s="28"/>
      <c r="AA38" s="28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</row>
    <row r="39" spans="1:44" s="23" customFormat="1" ht="20.45" customHeight="1" x14ac:dyDescent="0.25">
      <c r="B39" s="191" t="s">
        <v>69</v>
      </c>
      <c r="C39" s="192"/>
      <c r="D39" s="192"/>
      <c r="E39" s="192"/>
      <c r="F39" s="192"/>
      <c r="G39" s="28"/>
      <c r="H39" s="28"/>
      <c r="I39" s="39">
        <f>SUMIF(D4:D34,2,E4:E34)+SUMIF(G4:G34,2,H4:H34)+SUMIF(J4:J34,2,K4:K34)+SUMIF(M4:M34,2,N4:N34)+SUMIF(P4:P34,2,Q4:Q34)+SUMIF(S4:S34,2,T4:T34)+SUMIF(V4:V34,2,W4:W34)+SUMIF(Y4:Y34,2,Z4:Z34)</f>
        <v>0</v>
      </c>
      <c r="J39" s="28"/>
      <c r="K39" s="28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5"/>
      <c r="Y39" s="28"/>
      <c r="Z39" s="28"/>
      <c r="AA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</row>
    <row r="40" spans="1:44" s="23" customFormat="1" ht="20.45" customHeight="1" thickBot="1" x14ac:dyDescent="0.3">
      <c r="B40" s="196" t="s">
        <v>70</v>
      </c>
      <c r="C40" s="197"/>
      <c r="D40" s="197"/>
      <c r="E40" s="197"/>
      <c r="F40" s="197"/>
      <c r="G40" s="30"/>
      <c r="H40" s="30"/>
      <c r="I40" s="38">
        <f>SUMIF(D4:D34,3,E4:E34) + SUMIF(G4:G34,3,H4:H34)+SUMIF(J4:J34,3,K4:K34)+SUMIF(M4:M34,3,N4:N34)+SUMIF(P4:P34,3,Q4:Q34)+SUMIF(S4:S34,3,T4:T34)+SUMIF(V4:V34,3,W4:W34)+SUMIF(Y4:Y34,3,Z4:Z34)</f>
        <v>0</v>
      </c>
      <c r="J40" s="30"/>
      <c r="K40" s="30"/>
      <c r="L40" s="197" t="s">
        <v>75</v>
      </c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8"/>
      <c r="Y40" s="30"/>
      <c r="Z40" s="30"/>
      <c r="AA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31"/>
    </row>
    <row r="41" spans="1:44" s="23" customFormat="1" ht="20.45" customHeight="1" thickBot="1" x14ac:dyDescent="0.3">
      <c r="B41" s="32" t="s">
        <v>72</v>
      </c>
      <c r="C41" s="33"/>
      <c r="D41" s="33"/>
      <c r="E41" s="33"/>
      <c r="F41" s="33"/>
      <c r="G41" s="34"/>
      <c r="H41" s="34"/>
      <c r="I41" s="35">
        <f>SUM(I38:I40)</f>
        <v>0</v>
      </c>
      <c r="J41" s="34"/>
      <c r="K41" s="34"/>
      <c r="L41" s="187" t="s">
        <v>165</v>
      </c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8"/>
      <c r="Y41" s="36"/>
      <c r="Z41" s="36"/>
      <c r="AA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31"/>
    </row>
    <row r="42" spans="1:44" x14ac:dyDescent="0.25"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</sheetData>
  <sheetProtection algorithmName="SHA-512" hashValue="iyUGNG2OHRq7+Okt9B9yWMw9LYfiQtNAFwVKAM1z5lFIJwd5/laQr40vKTgRI6zekzWqsMo1OesgDfZfea/uYw==" saltValue="KknWGWj6MM/E9ve/ACzS4w==" spinCount="100000" sheet="1" objects="1" scenarios="1" selectLockedCells="1"/>
  <mergeCells count="16">
    <mergeCell ref="A1:C1"/>
    <mergeCell ref="F1:I1"/>
    <mergeCell ref="A2:C2"/>
    <mergeCell ref="F2:I2"/>
    <mergeCell ref="L2:AA2"/>
    <mergeCell ref="L1:O1"/>
    <mergeCell ref="R1:AA1"/>
    <mergeCell ref="AC13:AG24"/>
    <mergeCell ref="L41:X41"/>
    <mergeCell ref="L37:X37"/>
    <mergeCell ref="B38:F38"/>
    <mergeCell ref="L38:X38"/>
    <mergeCell ref="B39:F39"/>
    <mergeCell ref="L39:X39"/>
    <mergeCell ref="B40:F40"/>
    <mergeCell ref="L40:X40"/>
  </mergeCells>
  <conditionalFormatting sqref="I40">
    <cfRule type="cellIs" dxfId="20" priority="17" operator="lessThan">
      <formula>35</formula>
    </cfRule>
  </conditionalFormatting>
  <conditionalFormatting sqref="I41">
    <cfRule type="cellIs" dxfId="19" priority="16" operator="lessThan">
      <formula>203</formula>
    </cfRule>
  </conditionalFormatting>
  <conditionalFormatting sqref="AA3">
    <cfRule type="cellIs" dxfId="18" priority="9" operator="equal">
      <formula>178</formula>
    </cfRule>
  </conditionalFormatting>
  <conditionalFormatting sqref="AA22">
    <cfRule type="cellIs" dxfId="17" priority="12" operator="equal">
      <formula>10</formula>
    </cfRule>
  </conditionalFormatting>
  <conditionalFormatting sqref="AA25">
    <cfRule type="cellIs" dxfId="16" priority="11" operator="equal">
      <formula>15</formula>
    </cfRule>
  </conditionalFormatting>
  <conditionalFormatting sqref="AA30">
    <cfRule type="cellIs" dxfId="15" priority="10" operator="greaterThan">
      <formula>"&gt;0"</formula>
    </cfRule>
  </conditionalFormatting>
  <conditionalFormatting sqref="AA35">
    <cfRule type="cellIs" dxfId="14" priority="21" operator="greaterThan">
      <formula>201</formula>
    </cfRule>
  </conditionalFormatting>
  <dataValidations count="8">
    <dataValidation type="list" showInputMessage="1" showErrorMessage="1" errorTitle="Villa" error="Veldu af fellilistanum" sqref="B10" xr:uid="{9AED0195-25C2-4DB0-9F25-8E7F1CAD05BA}">
      <formula1>thridatungumnamsgrein</formula1>
    </dataValidation>
    <dataValidation type="list" showInputMessage="1" showErrorMessage="1" errorTitle="Villa" error="Veldu af fellilistanum" sqref="B16" xr:uid="{F82B2F13-0DB6-4350-9FCF-8B778EE5EAE9}">
      <formula1>fela_raun</formula1>
    </dataValidation>
    <dataValidation type="list" showInputMessage="1" showErrorMessage="1" errorTitle="Villa" error="Veldu af fellilistanum" sqref="A23:A24" xr:uid="{C45B721A-07C5-4F25-B40F-26BECDD05674}">
      <formula1>val1_namsg_raun</formula1>
    </dataValidation>
    <dataValidation type="list" showInputMessage="1" showErrorMessage="1" errorTitle="Villa" error="Veldu af fellilistanum" sqref="B23:B24" xr:uid="{A3672DD3-1F56-420A-B72C-BDB7F50311C5}">
      <formula1>val1_namsg2_raun</formula1>
    </dataValidation>
    <dataValidation type="list" showInputMessage="1" showErrorMessage="1" errorTitle="Villa" error="Veldu af fellilistanum" sqref="A26:A29" xr:uid="{BE9EDF02-B87B-4E0D-9476-FC69A0D92C93}">
      <formula1>val2_raun_namsg</formula1>
    </dataValidation>
    <dataValidation type="list" showInputMessage="1" showErrorMessage="1" errorTitle="Villa" error="Veldu af fellilistanum" sqref="B26:B29" xr:uid="{8D684280-6D99-45FE-A2E7-C27DBB7B954D}">
      <formula1>val2_raunnamsg2</formula1>
    </dataValidation>
    <dataValidation allowBlank="1" showInputMessage="1" showErrorMessage="1" prompt="Í þessari línu eru settur inn áfangi ef nemendur taka tvo áfanga í sömu námsgrein á sömu önn" sqref="A21" xr:uid="{EFF74DD7-2D2C-49B2-ABE6-621764E7D968}"/>
    <dataValidation type="custom" allowBlank="1" showInputMessage="1" showErrorMessage="1" errorTitle="Villa" error="1. Fjöldi stafa þarf að vera 5_x000a_2. Fyrsti stafur þarf að vera tölustafur_x000a_3. Síðustu tveir stafir þurfa að vera tölustafir" sqref="C4:X34" xr:uid="{35B26F47-015A-4C3B-8597-F92858418FA3}">
      <formula1>OR(C4="", AND(LEN(C4)=5, ISNUMBER(--MID(C4,1,1)), FIND(MID(C4,1,1),"1234")&gt;0, ISNUMBER(--MID(C4,4,1)), ISNUMBER(--MID(C4,5,1))))</formula1>
    </dataValidation>
  </dataValidations>
  <pageMargins left="0.7" right="0.7" top="0.75" bottom="0.75" header="0.3" footer="0.3"/>
  <pageSetup paperSize="9" scale="4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Villa" error="Veldu af fellilistanum" xr:uid="{9BF016B0-1823-4A3A-9AE1-6F7DD953F554}">
          <x14:formula1>
            <xm:f>data_validation!$A$2:$A$4</xm:f>
          </x14:formula1>
          <xm:sqref>A7</xm:sqref>
        </x14:dataValidation>
        <x14:dataValidation type="list" showInputMessage="1" showErrorMessage="1" errorTitle="Villa" error="Veldu af fellilistanum" xr:uid="{A0A36CE0-881A-4F9C-9C8B-3F4B025E0461}">
          <x14:formula1>
            <xm:f>data_validation!$B$2:$B$4</xm:f>
          </x14:formula1>
          <xm:sqref>B7</xm:sqref>
        </x14:dataValidation>
        <x14:dataValidation type="list" showInputMessage="1" showErrorMessage="1" errorTitle="Villa" error="Veldu úr felliglugganum" xr:uid="{D5B27B01-DE29-455B-88B5-36F0C2B471F5}">
          <x14:formula1>
            <xm:f>data_validation!$C$2:$C$5</xm:f>
          </x14:formula1>
          <xm:sqref>A5</xm:sqref>
        </x14:dataValidation>
        <x14:dataValidation type="list" showInputMessage="1" showErrorMessage="1" errorTitle="Villa" error="Veldu úr felliglugganum" xr:uid="{A591E9B5-A866-4E0B-BF2E-99AB0B5A213C}">
          <x14:formula1>
            <xm:f>data_validation!$D$2:$D$5</xm:f>
          </x14:formula1>
          <xm:sqref>B5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R 1 I w V Z l i l f W l A A A A 9 g A A A B I A H A B D b 2 5 m a W c v U G F j a 2 F n Z S 5 4 b W w g o h g A K K A U A A A A A A A A A A A A A A A A A A A A A A A A A A A A h Y 8 x D o I w G I W v Q r r T l p o Y J D 9 l c D K R x I T E u D a l Q i M U Q 4 v l b g 4 e y S u I U d T N 8 X 3 v G 9 6 7 X 2 + Q j W 0 T X F R v d W d S F G G K A m V k V 2 p T p W h w x z B G G Y e d k C d R q W C S j U 1 G W 6 a o d u 6 c E O K 9 x 3 6 B u 7 4 i j N K I H P J t I W v V C v S R 9 X 8 5 1 M Y 6 Y a R C H P a v M Z z h i M Z 4 F S 8 x B T J D y L X 5 C m z a + 2 x / I K y H x g 2 9 4 t q G m w L I H I G 8 P / A H U E s D B B Q A A g A I A E d S M F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U j B V K I p H u A 4 A A A A R A A A A E w A c A E Z v c m 1 1 b G F z L 1 N l Y 3 R p b 2 4 x L m 0 g o h g A K K A U A A A A A A A A A A A A A A A A A A A A A A A A A A A A K 0 5 N L s n M z 1 M I h t C G 1 g B Q S w E C L Q A U A A I A C A B H U j B V m W K V 9 a U A A A D 2 A A A A E g A A A A A A A A A A A A A A A A A A A A A A Q 2 9 u Z m l n L 1 B h Y 2 t h Z 2 U u e G 1 s U E s B A i 0 A F A A C A A g A R 1 I w V Q / K 6 a u k A A A A 6 Q A A A B M A A A A A A A A A A A A A A A A A 8 Q A A A F t D b 2 5 0 Z W 5 0 X 1 R 5 c G V z X S 5 4 b W x Q S w E C L Q A U A A I A C A B H U j B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r j B e g 8 8 V 7 k 2 K / G c R 5 c D f h g A A A A A C A A A A A A A D Z g A A w A A A A B A A A A B k j y x S O Z e M v s d a a T J E y u J s A A A A A A S A A A C g A A A A E A A A A P 8 2 Q f q / Q s J I Z / g B 0 X p K y z V Q A A A A P + l u b n a G U / x 5 V N i I a u / a u T p p g X Y N p a z u J L D E l e Y i K P y B 6 x s 4 K h / R Z F f 3 m b / R 2 4 S q F K O J 2 U v u e T l G Z z W j a x I d S z V E G c 4 C N f V 4 j z H v B D y F c 3 A U A A A A X O v R k z S r l P 6 M W A f 0 m 2 8 o c o t E f S w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953746BA8B1D449D80BC7952211B8A" ma:contentTypeVersion="14" ma:contentTypeDescription="Create a new document." ma:contentTypeScope="" ma:versionID="14ac3c663f27bef60451cace55bea544">
  <xsd:schema xmlns:xsd="http://www.w3.org/2001/XMLSchema" xmlns:xs="http://www.w3.org/2001/XMLSchema" xmlns:p="http://schemas.microsoft.com/office/2006/metadata/properties" xmlns:ns2="5feef2ef-2ba0-413f-b37c-4384923e1db8" xmlns:ns3="cc47c54e-aa3b-439e-9098-aabaa9563e69" targetNamespace="http://schemas.microsoft.com/office/2006/metadata/properties" ma:root="true" ma:fieldsID="11fc4597ab0244a2d17d4dfe59f1a930" ns2:_="" ns3:_="">
    <xsd:import namespace="5feef2ef-2ba0-413f-b37c-4384923e1db8"/>
    <xsd:import namespace="cc47c54e-aa3b-439e-9098-aabaa9563e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ef2ef-2ba0-413f-b37c-4384923e1d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ea1d401-ac04-46f1-9878-c8838732bb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47c54e-aa3b-439e-9098-aabaa9563e6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feef2ef-2ba0-413f-b37c-4384923e1db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9F41ED-71C3-4E9C-A490-4E05EC1FBBAF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D96F4D5-64DF-4795-B56A-5AD7282BC7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36D19B-6C2A-4C16-9AC0-21AAFACFA1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eef2ef-2ba0-413f-b37c-4384923e1db8"/>
    <ds:schemaRef ds:uri="cc47c54e-aa3b-439e-9098-aabaa9563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2BF057D-F81C-4FE7-90C5-06E47B8DECDF}">
  <ds:schemaRefs>
    <ds:schemaRef ds:uri="http://schemas.microsoft.com/office/2006/metadata/properties"/>
    <ds:schemaRef ds:uri="http://schemas.microsoft.com/office/infopath/2007/PartnerControls"/>
    <ds:schemaRef ds:uri="5feef2ef-2ba0-413f-b37c-4384923e1db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109</vt:i4>
      </vt:variant>
    </vt:vector>
  </HeadingPairs>
  <TitlesOfParts>
    <vt:vector size="124" baseType="lpstr">
      <vt:lpstr>Upplýsingar</vt:lpstr>
      <vt:lpstr>upplysingar</vt:lpstr>
      <vt:lpstr>Kipppur_daemi</vt:lpstr>
      <vt:lpstr>Opin braut</vt:lpstr>
      <vt:lpstr>Afrek - Opin braut</vt:lpstr>
      <vt:lpstr>Félags- og hugvísindabraut</vt:lpstr>
      <vt:lpstr>Afrek - félags og hugvísindi</vt:lpstr>
      <vt:lpstr>Raungreinabraut</vt:lpstr>
      <vt:lpstr>Afrek - raungreinabraut</vt:lpstr>
      <vt:lpstr>Viðskipta- og hagfræðibraut</vt:lpstr>
      <vt:lpstr>Afrek - viðsk. og hafr.braut</vt:lpstr>
      <vt:lpstr>Uppl</vt:lpstr>
      <vt:lpstr>data_validation</vt:lpstr>
      <vt:lpstr>formulur</vt:lpstr>
      <vt:lpstr>lagfaeringar</vt:lpstr>
      <vt:lpstr>bokfaersla</vt:lpstr>
      <vt:lpstr>'Afrek - félags og hugvísindi'!fela_raun</vt:lpstr>
      <vt:lpstr>'Afrek - Opin braut'!fela_raun</vt:lpstr>
      <vt:lpstr>'Afrek - raungreinabraut'!fela_raun</vt:lpstr>
      <vt:lpstr>'Afrek - viðsk. og hafr.braut'!fela_raun</vt:lpstr>
      <vt:lpstr>'Opin braut'!fela_raun</vt:lpstr>
      <vt:lpstr>'Viðskipta- og hagfræðibraut'!fela_raun</vt:lpstr>
      <vt:lpstr>fela_raun</vt:lpstr>
      <vt:lpstr>ISLE</vt:lpstr>
      <vt:lpstr>Kippur</vt:lpstr>
      <vt:lpstr>kk</vt:lpstr>
      <vt:lpstr>'Afrek - félags og hugvísindi'!NAMSGREIN_VID</vt:lpstr>
      <vt:lpstr>'Afrek - Opin braut'!NAMSGREIN_VID</vt:lpstr>
      <vt:lpstr>'Afrek - raungreinabraut'!NAMSGREIN_VID</vt:lpstr>
      <vt:lpstr>'Afrek - viðsk. og hafr.braut'!NAMSGREIN_VID</vt:lpstr>
      <vt:lpstr>'Opin braut'!NAMSGREIN_VID</vt:lpstr>
      <vt:lpstr>NAMSGREIN_VID</vt:lpstr>
      <vt:lpstr>'Afrek - félags og hugvísindi'!Namskgrein_vidsk</vt:lpstr>
      <vt:lpstr>'Afrek - Opin braut'!Namskgrein_vidsk</vt:lpstr>
      <vt:lpstr>'Afrek - raungreinabraut'!Namskgrein_vidsk</vt:lpstr>
      <vt:lpstr>'Afrek - viðsk. og hafr.braut'!Namskgrein_vidsk</vt:lpstr>
      <vt:lpstr>'Opin braut'!Namskgrein_vidsk</vt:lpstr>
      <vt:lpstr>Namskgrein_vidsk</vt:lpstr>
      <vt:lpstr>NORR_TUNGU</vt:lpstr>
      <vt:lpstr>OP_tolfraedi</vt:lpstr>
      <vt:lpstr>opbr_afangi</vt:lpstr>
      <vt:lpstr>Opin_br_Namsgr</vt:lpstr>
      <vt:lpstr>Opin_br_NAMSGR2</vt:lpstr>
      <vt:lpstr>Opinbr_afangar</vt:lpstr>
      <vt:lpstr>opinbr_staer</vt:lpstr>
      <vt:lpstr>opinbr_tung2</vt:lpstr>
      <vt:lpstr>Opinbr_tungum</vt:lpstr>
      <vt:lpstr>'Afrek - félags og hugvísindi'!raung</vt:lpstr>
      <vt:lpstr>'Afrek - Opin braut'!raung</vt:lpstr>
      <vt:lpstr>'Afrek - raungreinabraut'!raung</vt:lpstr>
      <vt:lpstr>'Afrek - viðsk. og hafr.braut'!raung</vt:lpstr>
      <vt:lpstr>'Opin braut'!raung</vt:lpstr>
      <vt:lpstr>Raungreinabraut!raung</vt:lpstr>
      <vt:lpstr>'Viðskipta- og hagfræðibraut'!raung</vt:lpstr>
      <vt:lpstr>raung</vt:lpstr>
      <vt:lpstr>'Afrek - félags og hugvísindi'!raungr</vt:lpstr>
      <vt:lpstr>'Afrek - Opin braut'!raungr</vt:lpstr>
      <vt:lpstr>'Afrek - raungreinabraut'!raungr</vt:lpstr>
      <vt:lpstr>'Afrek - viðsk. og hafr.braut'!raungr</vt:lpstr>
      <vt:lpstr>'Opin braut'!raungr</vt:lpstr>
      <vt:lpstr>Raungreinabraut!raungr</vt:lpstr>
      <vt:lpstr>'Viðskipta- og hagfræðibraut'!raungr</vt:lpstr>
      <vt:lpstr>raungr</vt:lpstr>
      <vt:lpstr>'Afrek - félags og hugvísindi'!Raungreinar</vt:lpstr>
      <vt:lpstr>'Afrek - Opin braut'!Raungreinar</vt:lpstr>
      <vt:lpstr>'Afrek - raungreinabraut'!Raungreinar</vt:lpstr>
      <vt:lpstr>'Afrek - viðsk. og hafr.braut'!Raungreinar</vt:lpstr>
      <vt:lpstr>'Opin braut'!Raungreinar</vt:lpstr>
      <vt:lpstr>Raungreinabraut!Raungreinar</vt:lpstr>
      <vt:lpstr>'Viðskipta- og hagfræðibraut'!Raungreinar</vt:lpstr>
      <vt:lpstr>Raungreinar</vt:lpstr>
      <vt:lpstr>'Afrek - félags og hugvísindi'!thridatungumnamsgrein</vt:lpstr>
      <vt:lpstr>'Afrek - Opin braut'!thridatungumnamsgrein</vt:lpstr>
      <vt:lpstr>'Afrek - raungreinabraut'!thridatungumnamsgrein</vt:lpstr>
      <vt:lpstr>'Afrek - viðsk. og hafr.braut'!thridatungumnamsgrein</vt:lpstr>
      <vt:lpstr>'Opin braut'!thridatungumnamsgrein</vt:lpstr>
      <vt:lpstr>Raungreinabraut!thridatungumnamsgrein</vt:lpstr>
      <vt:lpstr>'Viðskipta- og hagfræðibraut'!thridatungumnamsgrein</vt:lpstr>
      <vt:lpstr>thridatungumnamsgrein</vt:lpstr>
      <vt:lpstr>tolfraedi</vt:lpstr>
      <vt:lpstr>'Afrek - félags og hugvísindi'!val1_namsg_raun</vt:lpstr>
      <vt:lpstr>'Afrek - Opin braut'!val1_namsg_raun</vt:lpstr>
      <vt:lpstr>'Afrek - raungreinabraut'!val1_namsg_raun</vt:lpstr>
      <vt:lpstr>'Afrek - viðsk. og hafr.braut'!val1_namsg_raun</vt:lpstr>
      <vt:lpstr>'Opin braut'!val1_namsg_raun</vt:lpstr>
      <vt:lpstr>'Viðskipta- og hagfræðibraut'!val1_namsg_raun</vt:lpstr>
      <vt:lpstr>val1_namsg_raun</vt:lpstr>
      <vt:lpstr>'Afrek - félags og hugvísindi'!val1_namsg2_raun</vt:lpstr>
      <vt:lpstr>'Afrek - Opin braut'!val1_namsg2_raun</vt:lpstr>
      <vt:lpstr>'Afrek - raungreinabraut'!val1_namsg2_raun</vt:lpstr>
      <vt:lpstr>'Afrek - viðsk. og hafr.braut'!val1_namsg2_raun</vt:lpstr>
      <vt:lpstr>'Opin braut'!val1_namsg2_raun</vt:lpstr>
      <vt:lpstr>'Viðskipta- og hagfræðibraut'!val1_namsg2_raun</vt:lpstr>
      <vt:lpstr>val1_namsg2_raun</vt:lpstr>
      <vt:lpstr>'Afrek - félags og hugvísindi'!val1_namsgreinar</vt:lpstr>
      <vt:lpstr>'Afrek - Opin braut'!val1_namsgreinar</vt:lpstr>
      <vt:lpstr>'Afrek - raungreinabraut'!val1_namsgreinar</vt:lpstr>
      <vt:lpstr>'Afrek - viðsk. og hafr.braut'!val1_namsgreinar</vt:lpstr>
      <vt:lpstr>'Opin braut'!val1_namsgreinar</vt:lpstr>
      <vt:lpstr>Raungreinabraut!val1_namsgreinar</vt:lpstr>
      <vt:lpstr>'Viðskipta- og hagfræðibraut'!val1_namsgreinar</vt:lpstr>
      <vt:lpstr>val1_namsgreinar</vt:lpstr>
      <vt:lpstr>'Afrek - félags og hugvísindi'!val1_namsgreinar2</vt:lpstr>
      <vt:lpstr>'Afrek - Opin braut'!val1_namsgreinar2</vt:lpstr>
      <vt:lpstr>'Afrek - raungreinabraut'!val1_namsgreinar2</vt:lpstr>
      <vt:lpstr>'Afrek - viðsk. og hafr.braut'!val1_namsgreinar2</vt:lpstr>
      <vt:lpstr>'Opin braut'!val1_namsgreinar2</vt:lpstr>
      <vt:lpstr>Raungreinabraut!val1_namsgreinar2</vt:lpstr>
      <vt:lpstr>'Viðskipta- og hagfræðibraut'!val1_namsgreinar2</vt:lpstr>
      <vt:lpstr>val1_namsgreinar2</vt:lpstr>
      <vt:lpstr>'Afrek - félags og hugvísindi'!val2_raun_namsg</vt:lpstr>
      <vt:lpstr>'Afrek - Opin braut'!val2_raun_namsg</vt:lpstr>
      <vt:lpstr>'Afrek - raungreinabraut'!val2_raun_namsg</vt:lpstr>
      <vt:lpstr>'Afrek - viðsk. og hafr.braut'!val2_raun_namsg</vt:lpstr>
      <vt:lpstr>'Opin braut'!val2_raun_namsg</vt:lpstr>
      <vt:lpstr>'Viðskipta- og hagfræðibraut'!val2_raun_namsg</vt:lpstr>
      <vt:lpstr>val2_raun_namsg</vt:lpstr>
      <vt:lpstr>'Afrek - félags og hugvísindi'!val2_raunnamsg2</vt:lpstr>
      <vt:lpstr>'Afrek - Opin braut'!val2_raunnamsg2</vt:lpstr>
      <vt:lpstr>'Afrek - raungreinabraut'!val2_raunnamsg2</vt:lpstr>
      <vt:lpstr>'Afrek - viðsk. og hafr.braut'!val2_raunnamsg2</vt:lpstr>
      <vt:lpstr>'Opin braut'!val2_raunnamsg2</vt:lpstr>
      <vt:lpstr>'Viðskipta- og hagfræðibraut'!val2_raunnamsg2</vt:lpstr>
      <vt:lpstr>val2_raunnamsg2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Hildur Þórsdóttir - MK</dc:creator>
  <cp:lastModifiedBy>Hildur Þórsdóttir - MK</cp:lastModifiedBy>
  <cp:lastPrinted>2022-11-04T15:50:47Z</cp:lastPrinted>
  <dcterms:created xsi:type="dcterms:W3CDTF">2022-09-09T11:29:24Z</dcterms:created>
  <dcterms:modified xsi:type="dcterms:W3CDTF">2025-03-06T15:25:14Z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0x01010051953746BA8B1D449D80BC7952211B8A</vt:lpwstr>
  </property>
  <property fmtid="{D5CDD505-2E9C-101B-9397-08002B2CF9AE}" pid="3" name="MediaServiceImageTags">
    <vt:lpwstr/>
  </property>
</Properties>
</file>